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240" yWindow="105" windowWidth="20115" windowHeight="7230" activeTab="1"/>
  </bookViews>
  <sheets>
    <sheet name="TERMER-alle kilder" sheetId="1" r:id="rId1"/>
    <sheet name="TERMER-8 aviser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<sst xmlns="http://schemas.openxmlformats.org/spreadsheetml/2006/main" count="50" uniqueCount="26">
  <si>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>2251 kilder (alle kilder). Søgning 13-10-2014</t>
  </si>
  <si>
    <t>NEUTRALE</t>
  </si>
  <si>
    <t>På landet</t>
  </si>
  <si>
    <t>Landdistrikter</t>
  </si>
  <si>
    <t>Landområder</t>
  </si>
  <si>
    <t>TOTAL</t>
  </si>
  <si>
    <t>NEGATIVE</t>
  </si>
  <si>
    <t>Udkantsdanmark</t>
  </si>
  <si>
    <t>Yderområder</t>
  </si>
  <si>
    <t>Udkantsområder</t>
  </si>
  <si>
    <t>Den rådne banan</t>
  </si>
  <si>
    <t>POSITIVE</t>
  </si>
  <si>
    <t>Vandkantsdanmark</t>
  </si>
  <si>
    <t>Forkantsdanmark</t>
  </si>
  <si>
    <t>Ressourcedanmark</t>
  </si>
  <si>
    <t>Den grønne agurk</t>
  </si>
  <si>
    <t>Alle neu-neg-pos</t>
  </si>
  <si>
    <t>Andel negative</t>
  </si>
  <si>
    <t>Andel neutrale</t>
  </si>
  <si>
    <t>Andel positive</t>
  </si>
  <si>
    <t>TOTAL - ALLE</t>
  </si>
  <si>
    <t>Søgning 20-10-2014, (2252 kilder) 8 landsdækkende aviser: Berlingske, BT, Ekstra Bladet, Information, JP, Kristeligt Dagblad, Politiken og Weekendavisen</t>
  </si>
  <si>
    <t xml:space="preserve">Note 1: Der er søgt på: landdistrikt/landdistrikter/landdistrikterne;  landområde/landområder/landområderne;  yderområde/yderområder/yderområderne; udkantsområde/udkantsområder/udkantsområderne.  landdistrikt/landdistrikter/landdistrikterne; </t>
  </si>
  <si>
    <t>Note 2: Der er den 4-2-2015 søgt i perioden 1-1-2014 - 31-12-2014</t>
  </si>
  <si>
    <t>Udkantsdk</t>
  </si>
  <si>
    <t>År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</si>
</sst>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06"/>
          <c:w val="0.962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'TERMER-alle kilder'!$A$11</c:f>
              <c:strCache>
                <c:ptCount val="1"/>
                <c:pt idx="0">
                  <c:v>Udkantsdanmark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'TERMER-alle kilder'!$D$4:$P$4</c:f>
              <c:numCache/>
            </c:numRef>
          </c:cat>
          <c:val>
            <c:numRef>
              <c:f>'TERMER-alle kilder'!$D$11:$P$11</c:f>
              <c:numCache/>
            </c:numRef>
          </c:val>
          <c:smooth val="0"/>
        </c:ser>
        <c:ser>
          <c:idx val="1"/>
          <c:order val="1"/>
          <c:tx>
            <c:strRef>
              <c:f>'TERMER-alle kilder'!$A$12</c:f>
              <c:strCache>
                <c:ptCount val="1"/>
                <c:pt idx="0">
                  <c:v>Yderområder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'TERMER-alle kilder'!$D$4:$P$4</c:f>
              <c:numCache/>
            </c:numRef>
          </c:cat>
          <c:val>
            <c:numRef>
              <c:f>'TERMER-alle kilder'!$D$12:$P$12</c:f>
              <c:numCache/>
            </c:numRef>
          </c:val>
          <c:smooth val="0"/>
        </c:ser>
        <c:ser>
          <c:idx val="2"/>
          <c:order val="2"/>
          <c:tx>
            <c:strRef>
              <c:f>'TERMER-alle kilder'!$A$13</c:f>
              <c:strCache>
                <c:ptCount val="1"/>
                <c:pt idx="0">
                  <c:v>Udkantsområder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'TERMER-alle kilder'!$D$4:$P$4</c:f>
              <c:numCache/>
            </c:numRef>
          </c:cat>
          <c:val>
            <c:numRef>
              <c:f>'TERMER-alle kilder'!$D$13:$P$13</c:f>
              <c:numCache/>
            </c:numRef>
          </c:val>
          <c:smooth val="0"/>
        </c:ser>
        <c:ser>
          <c:idx val="3"/>
          <c:order val="3"/>
          <c:tx>
            <c:strRef>
              <c:f>'TERMER-alle kilder'!$A$14</c:f>
              <c:strCache>
                <c:ptCount val="1"/>
                <c:pt idx="0">
                  <c:v>Den rådne banan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'TERMER-alle kilder'!$D$4:$P$4</c:f>
              <c:numCache/>
            </c:numRef>
          </c:cat>
          <c:val>
            <c:numRef>
              <c:f>'TERMER-alle kilder'!$D$14:$P$14</c:f>
              <c:numCache/>
            </c:numRef>
          </c:val>
          <c:smooth val="0"/>
        </c:ser>
        <c:marker val="1"/>
        <c:axId val="41887510"/>
        <c:axId val="7666719"/>
      </c:lineChart>
      <c:catAx>
        <c:axId val="4188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6719"/>
        <c:crosses val="autoZero"/>
        <c:auto val="1"/>
        <c:lblOffset val="100"/>
        <c:tickLblSkip val="1"/>
        <c:noMultiLvlLbl val="0"/>
      </c:catAx>
      <c:valAx>
        <c:axId val="7666719"/>
        <c:scaling>
          <c:orientation val="minMax"/>
          <c:max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8751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5"/>
          <c:y val="0.8195"/>
          <c:w val="0.6007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-0.006"/>
          <c:w val="0.93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'TERMER-alle kilder'!$A$17</c:f>
              <c:strCache>
                <c:ptCount val="1"/>
                <c:pt idx="0">
                  <c:v>Vandkantsdanmark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'TERMER-alle kilder'!$J$4:$P$4</c:f>
              <c:numCache/>
            </c:numRef>
          </c:cat>
          <c:val>
            <c:numRef>
              <c:f>'TERMER-alle kilder'!$J$17:$P$17</c:f>
              <c:numCache/>
            </c:numRef>
          </c:val>
          <c:smooth val="0"/>
        </c:ser>
        <c:ser>
          <c:idx val="1"/>
          <c:order val="1"/>
          <c:tx>
            <c:strRef>
              <c:f>'TERMER-alle kilder'!$A$18</c:f>
              <c:strCache>
                <c:ptCount val="1"/>
                <c:pt idx="0">
                  <c:v>Forkantsdanmark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'TERMER-alle kilder'!$J$4:$P$4</c:f>
              <c:numCache/>
            </c:numRef>
          </c:cat>
          <c:val>
            <c:numRef>
              <c:f>'TERMER-alle kilder'!$J$18:$P$18</c:f>
              <c:numCache/>
            </c:numRef>
          </c:val>
          <c:smooth val="0"/>
        </c:ser>
        <c:ser>
          <c:idx val="2"/>
          <c:order val="2"/>
          <c:tx>
            <c:strRef>
              <c:f>'TERMER-alle kilder'!$A$19</c:f>
              <c:strCache>
                <c:ptCount val="1"/>
                <c:pt idx="0">
                  <c:v>Ressourcedanmark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'TERMER-alle kilder'!$J$4:$P$4</c:f>
              <c:numCache/>
            </c:numRef>
          </c:cat>
          <c:val>
            <c:numRef>
              <c:f>'TERMER-alle kilder'!$J$19:$P$19</c:f>
              <c:numCache/>
            </c:numRef>
          </c:val>
          <c:smooth val="0"/>
        </c:ser>
        <c:ser>
          <c:idx val="3"/>
          <c:order val="3"/>
          <c:tx>
            <c:strRef>
              <c:f>'TERMER-alle kilder'!$A$20</c:f>
              <c:strCache>
                <c:ptCount val="1"/>
                <c:pt idx="0">
                  <c:v>Den grønne agurk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'TERMER-alle kilder'!$J$4:$P$4</c:f>
              <c:numCache/>
            </c:numRef>
          </c:cat>
          <c:val>
            <c:numRef>
              <c:f>'TERMER-alle kilder'!$J$20:$P$20</c:f>
              <c:numCache/>
            </c:numRef>
          </c:val>
          <c:smooth val="0"/>
        </c:ser>
        <c:marker val="1"/>
        <c:axId val="32558484"/>
        <c:axId val="20607109"/>
      </c:lineChart>
      <c:catAx>
        <c:axId val="325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7109"/>
        <c:crosses val="autoZero"/>
        <c:auto val="1"/>
        <c:lblOffset val="100"/>
        <c:tickLblSkip val="1"/>
        <c:noMultiLvlLbl val="0"/>
      </c:catAx>
      <c:valAx>
        <c:axId val="20607109"/>
        <c:scaling>
          <c:orientation val="minMax"/>
          <c:max val="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8484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5"/>
          <c:y val="0.8195"/>
          <c:w val="0.66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5"/>
          <c:y val="-0.0085"/>
          <c:w val="0.99225"/>
          <c:h val="0.89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'TERMER-alle kilder'!$A$25</c:f>
              <c:strCache>
                <c:ptCount val="1"/>
                <c:pt idx="0">
                  <c:v>Andel negative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'TERMER-alle kilder'!$D$24:$P$24</c:f>
              <c:numCache/>
            </c:numRef>
          </c:cat>
          <c:val>
            <c:numRef>
              <c:f>'TERMER-alle kilder'!$D$25:$P$25</c:f>
              <c:numCache/>
            </c:numRef>
          </c:val>
        </c:ser>
        <c:ser>
          <c:idx val="1"/>
          <c:order val="1"/>
          <c:tx>
            <c:strRef>
              <c:f>'TERMER-alle kilder'!$A$26</c:f>
              <c:strCache>
                <c:ptCount val="1"/>
                <c:pt idx="0">
                  <c:v>Andel neutrale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'TERMER-alle kilder'!$D$24:$P$24</c:f>
              <c:numCache/>
            </c:numRef>
          </c:cat>
          <c:val>
            <c:numRef>
              <c:f>'TERMER-alle kilder'!$D$26:$P$26</c:f>
              <c:numCache/>
            </c:numRef>
          </c:val>
        </c:ser>
        <c:ser>
          <c:idx val="2"/>
          <c:order val="2"/>
          <c:tx>
            <c:strRef>
              <c:f>'TERMER-alle kilder'!$A$27</c:f>
              <c:strCache>
                <c:ptCount val="1"/>
                <c:pt idx="0">
                  <c:v>Andel positive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numRef>
              <c:f>'TERMER-alle kilder'!$D$24:$P$24</c:f>
              <c:numCache/>
            </c:numRef>
          </c:cat>
          <c:val>
            <c:numRef>
              <c:f>'TERMER-alle kilder'!$D$27:$P$27</c:f>
              <c:numCache/>
            </c:numRef>
          </c:val>
        </c:ser>
        <c:overlap val="100"/>
        <c:axId val="66565826"/>
        <c:axId val="60049371"/>
      </c:barChart>
      <c:catAx>
        <c:axId val="665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49371"/>
        <c:crosses val="autoZero"/>
        <c:auto val="1"/>
        <c:lblOffset val="100"/>
        <c:tickLblSkip val="1"/>
        <c:noMultiLvlLbl val="0"/>
      </c:catAx>
      <c:valAx>
        <c:axId val="60049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65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25"/>
          <c:y val="0.8925"/>
          <c:w val="0.849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8"/>
          <c:w val="0.96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'TERMER-8 aviser'!$A$6</c:f>
              <c:strCache>
                <c:ptCount val="1"/>
                <c:pt idx="0">
                  <c:v>På landet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'TERMER-8 aviser'!$C$4:$O$4</c:f>
              <c:numCache/>
            </c:numRef>
          </c:cat>
          <c:val>
            <c:numRef>
              <c:f>'TERMER-8 aviser'!$C$6:$O$6</c:f>
              <c:numCache/>
            </c:numRef>
          </c:val>
          <c:smooth val="0"/>
        </c:ser>
        <c:ser>
          <c:idx val="1"/>
          <c:order val="1"/>
          <c:tx>
            <c:strRef>
              <c:f>'TERMER-8 aviser'!$A$7</c:f>
              <c:strCache>
                <c:ptCount val="1"/>
                <c:pt idx="0">
                  <c:v>Landdistrikter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'TERMER-8 aviser'!$C$4:$O$4</c:f>
              <c:numCache/>
            </c:numRef>
          </c:cat>
          <c:val>
            <c:numRef>
              <c:f>'TERMER-8 aviser'!$C$7:$O$7</c:f>
              <c:numCache/>
            </c:numRef>
          </c:val>
          <c:smooth val="0"/>
        </c:ser>
        <c:ser>
          <c:idx val="2"/>
          <c:order val="2"/>
          <c:tx>
            <c:strRef>
              <c:f>'TERMER-8 aviser'!$A$8</c:f>
              <c:strCache>
                <c:ptCount val="1"/>
                <c:pt idx="0">
                  <c:v>Landområder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'TERMER-8 aviser'!$C$4:$O$4</c:f>
              <c:numCache/>
            </c:numRef>
          </c:cat>
          <c:val>
            <c:numRef>
              <c:f>'TERMER-8 aviser'!$C$8:$O$8</c:f>
              <c:numCache/>
            </c:numRef>
          </c:val>
          <c:smooth val="0"/>
        </c:ser>
        <c:marker val="1"/>
        <c:axId val="42444320"/>
        <c:axId val="14905249"/>
      </c:lineChart>
      <c:catAx>
        <c:axId val="4244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5249"/>
        <c:crosses val="autoZero"/>
        <c:auto val="1"/>
        <c:lblOffset val="100"/>
        <c:tickLblSkip val="1"/>
        <c:noMultiLvlLbl val="0"/>
      </c:catAx>
      <c:valAx>
        <c:axId val="14905249"/>
        <c:scaling>
          <c:orientation val="minMax"/>
          <c:max val="19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432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25"/>
          <c:y val="0.89975"/>
          <c:w val="0.847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8"/>
          <c:w val="0.96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'TERMER-8 aviser'!$A$11</c:f>
              <c:strCache>
                <c:ptCount val="1"/>
                <c:pt idx="0">
                  <c:v>Udkantsdanmark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'TERMER-8 aviser'!$C$4:$O$4</c:f>
              <c:numCache/>
            </c:numRef>
          </c:cat>
          <c:val>
            <c:numRef>
              <c:f>'TERMER-8 aviser'!$C$11:$O$11</c:f>
              <c:numCache/>
            </c:numRef>
          </c:val>
          <c:smooth val="0"/>
        </c:ser>
        <c:ser>
          <c:idx val="1"/>
          <c:order val="1"/>
          <c:tx>
            <c:strRef>
              <c:f>'TERMER-8 aviser'!$A$12</c:f>
              <c:strCache>
                <c:ptCount val="1"/>
                <c:pt idx="0">
                  <c:v>Yderområder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'TERMER-8 aviser'!$C$4:$O$4</c:f>
              <c:numCache/>
            </c:numRef>
          </c:cat>
          <c:val>
            <c:numRef>
              <c:f>'TERMER-8 aviser'!$C$12:$O$12</c:f>
              <c:numCache/>
            </c:numRef>
          </c:val>
          <c:smooth val="0"/>
        </c:ser>
        <c:ser>
          <c:idx val="2"/>
          <c:order val="2"/>
          <c:tx>
            <c:strRef>
              <c:f>'TERMER-8 aviser'!$A$13</c:f>
              <c:strCache>
                <c:ptCount val="1"/>
                <c:pt idx="0">
                  <c:v>Udkantsområder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'TERMER-8 aviser'!$C$4:$O$4</c:f>
              <c:numCache/>
            </c:numRef>
          </c:cat>
          <c:val>
            <c:numRef>
              <c:f>'TERMER-8 aviser'!$C$13:$O$13</c:f>
              <c:numCache/>
            </c:numRef>
          </c:val>
          <c:smooth val="0"/>
        </c:ser>
        <c:ser>
          <c:idx val="3"/>
          <c:order val="3"/>
          <c:tx>
            <c:strRef>
              <c:f>'TERMER-8 aviser'!$A$14</c:f>
              <c:strCache>
                <c:ptCount val="1"/>
                <c:pt idx="0">
                  <c:v>Den rådne banan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'TERMER-8 aviser'!$C$4:$O$4</c:f>
              <c:numCache/>
            </c:numRef>
          </c:cat>
          <c:val>
            <c:numRef>
              <c:f>'TERMER-8 aviser'!$C$14:$O$14</c:f>
              <c:numCache/>
            </c:numRef>
          </c:val>
          <c:smooth val="0"/>
        </c:ser>
        <c:marker val="1"/>
        <c:axId val="59550510"/>
        <c:axId val="35959127"/>
      </c:lineChart>
      <c:catAx>
        <c:axId val="5955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59127"/>
        <c:crosses val="autoZero"/>
        <c:auto val="1"/>
        <c:lblOffset val="100"/>
        <c:tickLblSkip val="1"/>
        <c:noMultiLvlLbl val="0"/>
      </c:catAx>
      <c:valAx>
        <c:axId val="35959127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50510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5"/>
          <c:y val="0.8195"/>
          <c:w val="0.6007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8"/>
          <c:w val="0.967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'TERMER-8 aviser'!$A$17</c:f>
              <c:strCache>
                <c:ptCount val="1"/>
                <c:pt idx="0">
                  <c:v>Vandkantsdanmark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'TERMER-8 aviser'!$C$4:$O$4</c:f>
              <c:numCache/>
            </c:numRef>
          </c:cat>
          <c:val>
            <c:numRef>
              <c:f>'TERMER-8 aviser'!$C$17:$O$17</c:f>
              <c:numCache/>
            </c:numRef>
          </c:val>
          <c:smooth val="0"/>
        </c:ser>
        <c:ser>
          <c:idx val="1"/>
          <c:order val="1"/>
          <c:tx>
            <c:strRef>
              <c:f>'TERMER-8 aviser'!$A$18</c:f>
              <c:strCache>
                <c:ptCount val="1"/>
                <c:pt idx="0">
                  <c:v>Forkantsdanmark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'TERMER-8 aviser'!$C$4:$O$4</c:f>
              <c:numCache/>
            </c:numRef>
          </c:cat>
          <c:val>
            <c:numRef>
              <c:f>'TERMER-8 aviser'!$C$18:$O$18</c:f>
              <c:numCache/>
            </c:numRef>
          </c:val>
          <c:smooth val="0"/>
        </c:ser>
        <c:ser>
          <c:idx val="2"/>
          <c:order val="2"/>
          <c:tx>
            <c:strRef>
              <c:f>'TERMER-8 aviser'!$A$19</c:f>
              <c:strCache>
                <c:ptCount val="1"/>
                <c:pt idx="0">
                  <c:v>Ressourcedanmark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'TERMER-8 aviser'!$C$4:$O$4</c:f>
              <c:numCache/>
            </c:numRef>
          </c:cat>
          <c:val>
            <c:numRef>
              <c:f>'TERMER-8 aviser'!$C$19:$O$19</c:f>
              <c:numCache/>
            </c:numRef>
          </c:val>
          <c:smooth val="0"/>
        </c:ser>
        <c:ser>
          <c:idx val="3"/>
          <c:order val="3"/>
          <c:tx>
            <c:strRef>
              <c:f>'TERMER-8 aviser'!$A$20</c:f>
              <c:strCache>
                <c:ptCount val="1"/>
                <c:pt idx="0">
                  <c:v>Den grønne agurk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'TERMER-8 aviser'!$C$4:$O$4</c:f>
              <c:numCache/>
            </c:numRef>
          </c:cat>
          <c:val>
            <c:numRef>
              <c:f>'TERMER-8 aviser'!$C$20:$O$20</c:f>
              <c:numCache/>
            </c:numRef>
          </c:val>
          <c:smooth val="0"/>
        </c:ser>
        <c:marker val="1"/>
        <c:axId val="64815468"/>
        <c:axId val="37294717"/>
      </c:lineChart>
      <c:catAx>
        <c:axId val="64815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94717"/>
        <c:crosses val="autoZero"/>
        <c:auto val="1"/>
        <c:lblOffset val="100"/>
        <c:tickLblSkip val="1"/>
        <c:noMultiLvlLbl val="0"/>
      </c:catAx>
      <c:valAx>
        <c:axId val="3729471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546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5"/>
          <c:y val="0.8195"/>
          <c:w val="0.66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5"/>
          <c:y val="-0.0085"/>
          <c:w val="0.99225"/>
          <c:h val="0.89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'TERMER-8 aviser'!$A$24</c:f>
              <c:strCache>
                <c:ptCount val="1"/>
                <c:pt idx="0">
                  <c:v>Andel negative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'TERMER-8 aviser'!$C$4:$O$4</c:f>
              <c:numCache/>
            </c:numRef>
          </c:cat>
          <c:val>
            <c:numRef>
              <c:f>'TERMER-8 aviser'!$C$24:$O$24</c:f>
              <c:numCache/>
            </c:numRef>
          </c:val>
        </c:ser>
        <c:ser>
          <c:idx val="1"/>
          <c:order val="1"/>
          <c:tx>
            <c:strRef>
              <c:f>'TERMER-8 aviser'!$A$25</c:f>
              <c:strCache>
                <c:ptCount val="1"/>
                <c:pt idx="0">
                  <c:v>Andel neutrale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'TERMER-8 aviser'!$C$4:$O$4</c:f>
              <c:numCache/>
            </c:numRef>
          </c:cat>
          <c:val>
            <c:numRef>
              <c:f>'TERMER-8 aviser'!$C$25:$O$25</c:f>
              <c:numCache/>
            </c:numRef>
          </c:val>
        </c:ser>
        <c:ser>
          <c:idx val="2"/>
          <c:order val="2"/>
          <c:tx>
            <c:strRef>
              <c:f>'TERMER-8 aviser'!$A$26</c:f>
              <c:strCache>
                <c:ptCount val="1"/>
                <c:pt idx="0">
                  <c:v>Andel positive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numRef>
              <c:f>'TERMER-8 aviser'!$C$4:$O$4</c:f>
              <c:numCache/>
            </c:numRef>
          </c:cat>
          <c:val>
            <c:numRef>
              <c:f>'TERMER-8 aviser'!$C$26:$O$26</c:f>
              <c:numCache/>
            </c:numRef>
          </c:val>
        </c:ser>
        <c:overlap val="100"/>
        <c:axId val="15069274"/>
        <c:axId val="61682835"/>
      </c:barChart>
      <c:catAx>
        <c:axId val="1506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82835"/>
        <c:crosses val="autoZero"/>
        <c:auto val="1"/>
        <c:lblOffset val="100"/>
        <c:tickLblSkip val="1"/>
        <c:noMultiLvlLbl val="0"/>
      </c:catAx>
      <c:valAx>
        <c:axId val="61682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9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25"/>
          <c:y val="0.8925"/>
          <c:w val="0.849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24</xdr:col>
      <xdr:colOff>304800</xdr:colOff>
      <xdr:row>18</xdr:row>
      <xdr:rowOff>76200</xdr:rowOff>
    </xdr:to>
    <xdr:graphicFrame>
      <xdr:nvGraphicFramePr>
        <xdr:cNvPr id="1" name="Diagram 3"/>
        <xdr:cNvGraphicFramePr/>
      </xdr:nvGraphicFramePr>
      <xdr:xfrm>
        <a:off x="10934700" y="571500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30</xdr:row>
      <xdr:rowOff>9525</xdr:rowOff>
    </xdr:from>
    <xdr:to>
      <xdr:col>16</xdr:col>
      <xdr:colOff>323850</xdr:colOff>
      <xdr:row>45</xdr:row>
      <xdr:rowOff>85725</xdr:rowOff>
    </xdr:to>
    <xdr:graphicFrame>
      <xdr:nvGraphicFramePr>
        <xdr:cNvPr id="2" name="Diagram 4"/>
        <xdr:cNvGraphicFramePr/>
      </xdr:nvGraphicFramePr>
      <xdr:xfrm>
        <a:off x="6076950" y="5724525"/>
        <a:ext cx="45720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28</xdr:row>
      <xdr:rowOff>38100</xdr:rowOff>
    </xdr:from>
    <xdr:to>
      <xdr:col>7</xdr:col>
      <xdr:colOff>590550</xdr:colOff>
      <xdr:row>42</xdr:row>
      <xdr:rowOff>114300</xdr:rowOff>
    </xdr:to>
    <xdr:graphicFrame>
      <xdr:nvGraphicFramePr>
        <xdr:cNvPr id="3" name="Diagram 5"/>
        <xdr:cNvGraphicFramePr/>
      </xdr:nvGraphicFramePr>
      <xdr:xfrm>
        <a:off x="857250" y="53721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</xdr:row>
      <xdr:rowOff>180975</xdr:rowOff>
    </xdr:from>
    <xdr:to>
      <xdr:col>22</xdr:col>
      <xdr:colOff>466725</xdr:colOff>
      <xdr:row>18</xdr:row>
      <xdr:rowOff>66675</xdr:rowOff>
    </xdr:to>
    <xdr:graphicFrame>
      <xdr:nvGraphicFramePr>
        <xdr:cNvPr id="1" name="Diagram 1"/>
        <xdr:cNvGraphicFramePr/>
      </xdr:nvGraphicFramePr>
      <xdr:xfrm>
        <a:off x="9610725" y="561975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323850</xdr:colOff>
      <xdr:row>18</xdr:row>
      <xdr:rowOff>114300</xdr:rowOff>
    </xdr:from>
    <xdr:to>
      <xdr:col>23</xdr:col>
      <xdr:colOff>19050</xdr:colOff>
      <xdr:row>34</xdr:row>
      <xdr:rowOff>0</xdr:rowOff>
    </xdr:to>
    <xdr:graphicFrame>
      <xdr:nvGraphicFramePr>
        <xdr:cNvPr id="2" name="Diagram 2"/>
        <xdr:cNvGraphicFramePr/>
      </xdr:nvGraphicFramePr>
      <xdr:xfrm>
        <a:off x="9772650" y="3543300"/>
        <a:ext cx="45720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26</xdr:row>
      <xdr:rowOff>114300</xdr:rowOff>
    </xdr:from>
    <xdr:to>
      <xdr:col>15</xdr:col>
      <xdr:colOff>323850</xdr:colOff>
      <xdr:row>42</xdr:row>
      <xdr:rowOff>0</xdr:rowOff>
    </xdr:to>
    <xdr:graphicFrame>
      <xdr:nvGraphicFramePr>
        <xdr:cNvPr id="3" name="Diagram 3"/>
        <xdr:cNvGraphicFramePr/>
      </xdr:nvGraphicFramePr>
      <xdr:xfrm>
        <a:off x="5200650" y="5067300"/>
        <a:ext cx="45720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26</xdr:row>
      <xdr:rowOff>161925</xdr:rowOff>
    </xdr:from>
    <xdr:to>
      <xdr:col>7</xdr:col>
      <xdr:colOff>361950</xdr:colOff>
      <xdr:row>41</xdr:row>
      <xdr:rowOff>47625</xdr:rowOff>
    </xdr:to>
    <xdr:graphicFrame>
      <xdr:nvGraphicFramePr>
        <xdr:cNvPr id="4" name="Diagram 4"/>
        <xdr:cNvGraphicFramePr/>
      </xdr:nvGraphicFramePr>
      <xdr:xfrm>
        <a:off x="361950" y="51149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25">
      <selection activeCell="A49" sqref="A49"/>
    </sheetView>
  </sheetViews>
  <sheetFormatPr defaultColWidth="9.140625" defaultRowHeight="15"/>
  <cols>
    <col min="1" max="1" width="17.7109375" style="0" customWidth="1"/>
  </cols>
  <sheetData>
    <row r="1" ht="15">
      <c r="A1" t="s">
        <v>0</v>
      </c>
    </row>
    <row r="2" ht="15">
      <c r="A2" t="s">
        <v>22</v>
      </c>
    </row>
    <row r="3" ht="15">
      <c r="A3" t="s">
        <v>23</v>
      </c>
    </row>
    <row r="4" spans="2:16" ht="15">
      <c r="B4" s="1"/>
      <c r="C4" s="1"/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  <c r="P4" s="1">
        <v>2014</v>
      </c>
    </row>
    <row r="5" ht="15">
      <c r="A5" s="1" t="s">
        <v>1</v>
      </c>
    </row>
    <row r="6" spans="1:16" ht="15">
      <c r="A6" t="s">
        <v>2</v>
      </c>
      <c r="D6">
        <v>3876</v>
      </c>
      <c r="E6">
        <v>3812</v>
      </c>
      <c r="F6">
        <v>4230</v>
      </c>
      <c r="G6">
        <v>7462</v>
      </c>
      <c r="H6">
        <v>9161</v>
      </c>
      <c r="I6">
        <v>12302</v>
      </c>
      <c r="J6">
        <v>13113</v>
      </c>
      <c r="K6">
        <v>15133</v>
      </c>
      <c r="L6">
        <v>18416</v>
      </c>
      <c r="M6">
        <v>16992</v>
      </c>
      <c r="N6">
        <v>18692</v>
      </c>
      <c r="O6">
        <v>18631</v>
      </c>
      <c r="P6">
        <v>21298</v>
      </c>
    </row>
    <row r="7" spans="1:16" ht="15">
      <c r="A7" t="s">
        <v>3</v>
      </c>
      <c r="D7">
        <v>823</v>
      </c>
      <c r="E7">
        <v>705</v>
      </c>
      <c r="F7">
        <v>929</v>
      </c>
      <c r="G7">
        <v>2166</v>
      </c>
      <c r="H7">
        <v>2944</v>
      </c>
      <c r="I7">
        <v>4705</v>
      </c>
      <c r="J7">
        <v>4624</v>
      </c>
      <c r="K7">
        <v>5569</v>
      </c>
      <c r="L7">
        <v>6758</v>
      </c>
      <c r="M7">
        <v>6488</v>
      </c>
      <c r="N7">
        <v>11521</v>
      </c>
      <c r="O7">
        <v>13595</v>
      </c>
      <c r="P7">
        <v>14333</v>
      </c>
    </row>
    <row r="8" spans="1:16" ht="15">
      <c r="A8" t="s">
        <v>4</v>
      </c>
      <c r="D8">
        <v>1036</v>
      </c>
      <c r="E8">
        <v>916</v>
      </c>
      <c r="F8">
        <v>1331</v>
      </c>
      <c r="G8">
        <v>2146</v>
      </c>
      <c r="H8">
        <v>2289</v>
      </c>
      <c r="I8">
        <v>3159</v>
      </c>
      <c r="J8">
        <v>3743</v>
      </c>
      <c r="K8">
        <v>4568</v>
      </c>
      <c r="L8">
        <v>5094</v>
      </c>
      <c r="M8">
        <v>4772</v>
      </c>
      <c r="N8">
        <v>5227</v>
      </c>
      <c r="O8">
        <v>5823</v>
      </c>
      <c r="P8">
        <v>7465</v>
      </c>
    </row>
    <row r="9" spans="1:16" ht="15">
      <c r="A9" t="s">
        <v>5</v>
      </c>
      <c r="D9">
        <v>5735</v>
      </c>
      <c r="E9">
        <v>5433</v>
      </c>
      <c r="F9">
        <v>6490</v>
      </c>
      <c r="G9">
        <v>11774</v>
      </c>
      <c r="H9">
        <v>14394</v>
      </c>
      <c r="I9">
        <v>20166</v>
      </c>
      <c r="J9">
        <v>21480</v>
      </c>
      <c r="K9">
        <v>25270</v>
      </c>
      <c r="L9">
        <v>30268</v>
      </c>
      <c r="M9">
        <v>28252</v>
      </c>
      <c r="N9">
        <v>35440</v>
      </c>
      <c r="O9">
        <v>38049</v>
      </c>
      <c r="P9">
        <f>SUM(P6:P8)</f>
        <v>43096</v>
      </c>
    </row>
    <row r="10" ht="15">
      <c r="A10" s="1" t="s">
        <v>6</v>
      </c>
    </row>
    <row r="11" spans="1:16" ht="15">
      <c r="A11" t="s">
        <v>7</v>
      </c>
      <c r="D11">
        <v>2</v>
      </c>
      <c r="E11">
        <v>1</v>
      </c>
      <c r="F11">
        <v>16</v>
      </c>
      <c r="G11">
        <v>20</v>
      </c>
      <c r="H11">
        <v>86</v>
      </c>
      <c r="I11">
        <v>89</v>
      </c>
      <c r="J11">
        <v>196</v>
      </c>
      <c r="K11">
        <v>233</v>
      </c>
      <c r="L11">
        <v>10887</v>
      </c>
      <c r="M11">
        <v>9018</v>
      </c>
      <c r="N11">
        <v>8114</v>
      </c>
      <c r="O11">
        <v>6000</v>
      </c>
      <c r="P11">
        <v>6632</v>
      </c>
    </row>
    <row r="12" spans="1:16" ht="15">
      <c r="A12" t="s">
        <v>8</v>
      </c>
      <c r="D12">
        <v>662</v>
      </c>
      <c r="E12">
        <v>650</v>
      </c>
      <c r="F12">
        <v>1041</v>
      </c>
      <c r="G12">
        <v>2042</v>
      </c>
      <c r="H12">
        <v>1879</v>
      </c>
      <c r="I12">
        <v>2422</v>
      </c>
      <c r="J12">
        <v>3232</v>
      </c>
      <c r="K12">
        <v>4634</v>
      </c>
      <c r="L12">
        <v>8192</v>
      </c>
      <c r="M12">
        <v>6065</v>
      </c>
      <c r="N12">
        <v>6005</v>
      </c>
      <c r="O12">
        <v>6705</v>
      </c>
      <c r="P12">
        <v>7970</v>
      </c>
    </row>
    <row r="13" spans="1:16" ht="15">
      <c r="A13" t="s">
        <v>9</v>
      </c>
      <c r="D13">
        <v>259</v>
      </c>
      <c r="E13">
        <v>385</v>
      </c>
      <c r="F13">
        <v>794</v>
      </c>
      <c r="G13">
        <v>1097</v>
      </c>
      <c r="H13">
        <v>1128</v>
      </c>
      <c r="I13">
        <v>1325</v>
      </c>
      <c r="J13">
        <v>2079</v>
      </c>
      <c r="K13">
        <v>3125</v>
      </c>
      <c r="L13">
        <v>8537</v>
      </c>
      <c r="M13">
        <v>5064</v>
      </c>
      <c r="N13">
        <v>3374</v>
      </c>
      <c r="O13">
        <v>3207</v>
      </c>
      <c r="P13">
        <v>3459</v>
      </c>
    </row>
    <row r="14" spans="1:16" ht="15">
      <c r="A14" t="s">
        <v>10</v>
      </c>
      <c r="D14">
        <v>0</v>
      </c>
      <c r="E14">
        <v>1</v>
      </c>
      <c r="F14">
        <v>0</v>
      </c>
      <c r="G14">
        <v>0</v>
      </c>
      <c r="H14">
        <v>14</v>
      </c>
      <c r="I14">
        <v>49</v>
      </c>
      <c r="J14">
        <v>109</v>
      </c>
      <c r="K14">
        <v>134</v>
      </c>
      <c r="L14">
        <v>650</v>
      </c>
      <c r="M14">
        <v>416</v>
      </c>
      <c r="N14">
        <v>443</v>
      </c>
      <c r="O14">
        <v>398</v>
      </c>
      <c r="P14">
        <v>372</v>
      </c>
    </row>
    <row r="15" spans="1:16" ht="15">
      <c r="A15" t="s">
        <v>5</v>
      </c>
      <c r="D15">
        <v>923</v>
      </c>
      <c r="E15">
        <v>1037</v>
      </c>
      <c r="F15">
        <v>1851</v>
      </c>
      <c r="G15">
        <v>3159</v>
      </c>
      <c r="H15">
        <v>3107</v>
      </c>
      <c r="I15">
        <v>3885</v>
      </c>
      <c r="J15">
        <v>5616</v>
      </c>
      <c r="K15">
        <v>8126</v>
      </c>
      <c r="L15">
        <v>28266</v>
      </c>
      <c r="M15">
        <v>20563</v>
      </c>
      <c r="N15">
        <v>17936</v>
      </c>
      <c r="O15">
        <v>16310</v>
      </c>
      <c r="P15">
        <f>SUM(P11:P14)</f>
        <v>18433</v>
      </c>
    </row>
    <row r="16" ht="15">
      <c r="A16" s="1" t="s">
        <v>11</v>
      </c>
    </row>
    <row r="17" spans="1:16" ht="15">
      <c r="A17" t="s">
        <v>12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3</v>
      </c>
      <c r="M17">
        <v>131</v>
      </c>
      <c r="N17">
        <v>411</v>
      </c>
      <c r="O17">
        <v>359</v>
      </c>
      <c r="P17">
        <v>667</v>
      </c>
    </row>
    <row r="18" spans="1:16" ht="15">
      <c r="A18" t="s">
        <v>13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14</v>
      </c>
      <c r="M18">
        <v>65</v>
      </c>
      <c r="N18">
        <v>63</v>
      </c>
      <c r="O18">
        <v>75</v>
      </c>
      <c r="P18">
        <v>27</v>
      </c>
    </row>
    <row r="19" spans="1:16" ht="15">
      <c r="A19" t="s">
        <v>14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3</v>
      </c>
      <c r="M19">
        <v>0</v>
      </c>
      <c r="N19">
        <v>17</v>
      </c>
      <c r="O19">
        <v>49</v>
      </c>
      <c r="P19">
        <v>4</v>
      </c>
    </row>
    <row r="20" spans="1:16" ht="15">
      <c r="A20" t="s">
        <v>15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4</v>
      </c>
      <c r="K20">
        <v>9</v>
      </c>
      <c r="L20">
        <v>18</v>
      </c>
      <c r="M20">
        <v>10</v>
      </c>
      <c r="N20">
        <v>9</v>
      </c>
      <c r="O20">
        <v>5</v>
      </c>
      <c r="P20">
        <v>0</v>
      </c>
    </row>
    <row r="21" spans="1:16" ht="15">
      <c r="A21" t="s">
        <v>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4</v>
      </c>
      <c r="K21">
        <v>9</v>
      </c>
      <c r="L21">
        <v>38</v>
      </c>
      <c r="M21">
        <v>206</v>
      </c>
      <c r="N21">
        <v>500</v>
      </c>
      <c r="O21">
        <v>488</v>
      </c>
      <c r="P21">
        <f>SUM(P17:P20)</f>
        <v>698</v>
      </c>
    </row>
    <row r="23" spans="1:16" ht="15">
      <c r="A23" t="s">
        <v>16</v>
      </c>
      <c r="D23">
        <v>6658</v>
      </c>
      <c r="E23">
        <v>6470</v>
      </c>
      <c r="F23">
        <v>8341</v>
      </c>
      <c r="G23">
        <v>14933</v>
      </c>
      <c r="H23">
        <v>17501</v>
      </c>
      <c r="I23">
        <v>24051</v>
      </c>
      <c r="J23">
        <v>27100</v>
      </c>
      <c r="K23">
        <v>33405</v>
      </c>
      <c r="L23">
        <v>58572</v>
      </c>
      <c r="M23">
        <v>49021</v>
      </c>
      <c r="N23">
        <v>53876</v>
      </c>
      <c r="O23">
        <v>54847</v>
      </c>
      <c r="P23">
        <f>P9+P15+P21</f>
        <v>62227</v>
      </c>
    </row>
    <row r="24" spans="1:16" ht="15">
      <c r="A24" t="s">
        <v>25</v>
      </c>
      <c r="D24">
        <v>2002</v>
      </c>
      <c r="E24">
        <v>2003</v>
      </c>
      <c r="F24">
        <v>2004</v>
      </c>
      <c r="G24">
        <v>2005</v>
      </c>
      <c r="H24">
        <v>2006</v>
      </c>
      <c r="I24">
        <v>2007</v>
      </c>
      <c r="J24">
        <v>2008</v>
      </c>
      <c r="K24">
        <v>2009</v>
      </c>
      <c r="L24">
        <v>2010</v>
      </c>
      <c r="M24">
        <v>2011</v>
      </c>
      <c r="N24">
        <v>2012</v>
      </c>
      <c r="O24">
        <v>2013</v>
      </c>
      <c r="P24">
        <v>2014</v>
      </c>
    </row>
    <row r="25" spans="1:16" ht="15">
      <c r="A25" t="s">
        <v>17</v>
      </c>
      <c r="D25">
        <v>13.9</v>
      </c>
      <c r="E25">
        <v>16</v>
      </c>
      <c r="F25">
        <v>22.2</v>
      </c>
      <c r="G25">
        <v>21.2</v>
      </c>
      <c r="H25">
        <v>17.8</v>
      </c>
      <c r="I25">
        <v>16.2</v>
      </c>
      <c r="J25">
        <v>20.7</v>
      </c>
      <c r="K25">
        <v>24.3</v>
      </c>
      <c r="L25">
        <v>48.3</v>
      </c>
      <c r="M25">
        <v>41.9</v>
      </c>
      <c r="N25">
        <v>33.3</v>
      </c>
      <c r="O25">
        <v>29.7</v>
      </c>
      <c r="P25">
        <f>P15/P23*100</f>
        <v>29.62218972471757</v>
      </c>
    </row>
    <row r="26" spans="1:16" ht="15">
      <c r="A26" t="s">
        <v>18</v>
      </c>
      <c r="D26">
        <v>86.1</v>
      </c>
      <c r="E26">
        <v>84</v>
      </c>
      <c r="F26">
        <v>77.8</v>
      </c>
      <c r="G26">
        <v>78.8</v>
      </c>
      <c r="H26">
        <v>82.2</v>
      </c>
      <c r="I26">
        <v>83.8</v>
      </c>
      <c r="J26">
        <v>79.3</v>
      </c>
      <c r="K26">
        <v>75.6</v>
      </c>
      <c r="L26">
        <v>51.7</v>
      </c>
      <c r="M26">
        <v>57.6</v>
      </c>
      <c r="N26">
        <v>65.8</v>
      </c>
      <c r="O26">
        <v>69.4</v>
      </c>
      <c r="P26">
        <f>P9/P23*100</f>
        <v>69.25611069150047</v>
      </c>
    </row>
    <row r="27" spans="1:16" ht="15">
      <c r="A27" t="s">
        <v>19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0.014760148</v>
      </c>
      <c r="K27">
        <v>0.026942075</v>
      </c>
      <c r="L27">
        <v>0.064877416</v>
      </c>
      <c r="M27">
        <v>0.420228066</v>
      </c>
      <c r="N27">
        <v>0.92805702</v>
      </c>
      <c r="O27">
        <v>0.889747844</v>
      </c>
      <c r="P27">
        <f>P21/P23*100</f>
        <v>1.1216995837819594</v>
      </c>
    </row>
    <row r="28" ht="15">
      <c r="Q28">
        <v>22.20884927</v>
      </c>
    </row>
    <row r="29" ht="15">
      <c r="L29" t="s">
        <v>24</v>
      </c>
    </row>
    <row r="30" ht="15">
      <c r="L30">
        <f>L11/L23*100</f>
        <v>18.58737963532063</v>
      </c>
    </row>
  </sheetData>
  <sheetProtection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3">
      <selection activeCell="C48" sqref="C48"/>
    </sheetView>
  </sheetViews>
  <sheetFormatPr defaultColWidth="9.140625" defaultRowHeight="15"/>
  <cols>
    <col min="1" max="1" width="19.8515625" style="0" customWidth="1"/>
    <col min="2" max="2" width="3.00390625" style="0" customWidth="1"/>
  </cols>
  <sheetData>
    <row r="1" ht="15">
      <c r="A1" t="s">
        <v>21</v>
      </c>
    </row>
    <row r="2" ht="15">
      <c r="A2" t="s">
        <v>22</v>
      </c>
    </row>
    <row r="3" ht="15">
      <c r="A3" t="s">
        <v>23</v>
      </c>
    </row>
    <row r="4" spans="3:15" ht="15">
      <c r="C4" s="1">
        <v>2002</v>
      </c>
      <c r="D4" s="1">
        <v>2003</v>
      </c>
      <c r="E4" s="1">
        <v>2004</v>
      </c>
      <c r="F4" s="1">
        <v>2005</v>
      </c>
      <c r="G4" s="1">
        <v>2006</v>
      </c>
      <c r="H4" s="1">
        <v>2007</v>
      </c>
      <c r="I4" s="1">
        <v>2008</v>
      </c>
      <c r="J4" s="1">
        <v>2009</v>
      </c>
      <c r="K4" s="1">
        <v>2010</v>
      </c>
      <c r="L4" s="1">
        <v>2011</v>
      </c>
      <c r="M4" s="1">
        <v>2012</v>
      </c>
      <c r="N4" s="1">
        <v>2013</v>
      </c>
      <c r="O4" s="1">
        <v>2014</v>
      </c>
    </row>
    <row r="5" ht="15">
      <c r="A5" s="1" t="s">
        <v>1</v>
      </c>
    </row>
    <row r="6" spans="1:15" ht="15">
      <c r="A6" t="s">
        <v>2</v>
      </c>
      <c r="C6">
        <v>1777</v>
      </c>
      <c r="D6">
        <v>1611</v>
      </c>
      <c r="E6">
        <v>1692</v>
      </c>
      <c r="F6">
        <v>1782</v>
      </c>
      <c r="G6">
        <v>1623</v>
      </c>
      <c r="H6">
        <v>1777</v>
      </c>
      <c r="I6">
        <v>1642</v>
      </c>
      <c r="J6">
        <v>1448</v>
      </c>
      <c r="K6">
        <v>1607</v>
      </c>
      <c r="L6">
        <v>1480</v>
      </c>
      <c r="M6">
        <v>1497</v>
      </c>
      <c r="N6">
        <v>1433</v>
      </c>
      <c r="O6">
        <v>1547</v>
      </c>
    </row>
    <row r="7" spans="1:15" ht="15">
      <c r="A7" t="s">
        <v>3</v>
      </c>
      <c r="C7">
        <v>300</v>
      </c>
      <c r="D7">
        <v>195</v>
      </c>
      <c r="E7">
        <v>229</v>
      </c>
      <c r="F7">
        <v>260</v>
      </c>
      <c r="G7">
        <v>276</v>
      </c>
      <c r="H7">
        <v>305</v>
      </c>
      <c r="I7">
        <v>303</v>
      </c>
      <c r="J7">
        <v>180</v>
      </c>
      <c r="K7">
        <v>300</v>
      </c>
      <c r="L7">
        <v>272</v>
      </c>
      <c r="M7">
        <v>513</v>
      </c>
      <c r="N7">
        <v>492</v>
      </c>
      <c r="O7">
        <v>540</v>
      </c>
    </row>
    <row r="8" spans="1:15" ht="15">
      <c r="A8" t="s">
        <v>4</v>
      </c>
      <c r="C8">
        <v>439</v>
      </c>
      <c r="D8">
        <v>360</v>
      </c>
      <c r="E8">
        <v>464</v>
      </c>
      <c r="F8">
        <v>523</v>
      </c>
      <c r="G8">
        <v>507</v>
      </c>
      <c r="H8">
        <v>486</v>
      </c>
      <c r="I8">
        <v>458</v>
      </c>
      <c r="J8">
        <v>430</v>
      </c>
      <c r="K8">
        <v>423</v>
      </c>
      <c r="L8">
        <v>397</v>
      </c>
      <c r="M8">
        <v>404</v>
      </c>
      <c r="N8">
        <v>418</v>
      </c>
      <c r="O8">
        <v>600</v>
      </c>
    </row>
    <row r="9" spans="1:15" ht="15">
      <c r="A9" t="s">
        <v>5</v>
      </c>
      <c r="C9">
        <f aca="true" t="shared" si="0" ref="C9:O9">SUM(C6:C8)</f>
        <v>2516</v>
      </c>
      <c r="D9">
        <f t="shared" si="0"/>
        <v>2166</v>
      </c>
      <c r="E9">
        <f t="shared" si="0"/>
        <v>2385</v>
      </c>
      <c r="F9">
        <f t="shared" si="0"/>
        <v>2565</v>
      </c>
      <c r="G9">
        <f t="shared" si="0"/>
        <v>2406</v>
      </c>
      <c r="H9">
        <f t="shared" si="0"/>
        <v>2568</v>
      </c>
      <c r="I9">
        <f t="shared" si="0"/>
        <v>2403</v>
      </c>
      <c r="J9">
        <f t="shared" si="0"/>
        <v>2058</v>
      </c>
      <c r="K9">
        <f t="shared" si="0"/>
        <v>2330</v>
      </c>
      <c r="L9">
        <f t="shared" si="0"/>
        <v>2149</v>
      </c>
      <c r="M9">
        <f t="shared" si="0"/>
        <v>2414</v>
      </c>
      <c r="N9">
        <f t="shared" si="0"/>
        <v>2343</v>
      </c>
      <c r="O9">
        <f t="shared" si="0"/>
        <v>2687</v>
      </c>
    </row>
    <row r="10" ht="15">
      <c r="A10" s="1" t="s">
        <v>6</v>
      </c>
    </row>
    <row r="11" spans="1:15" ht="15">
      <c r="A11" t="s">
        <v>7</v>
      </c>
      <c r="C11">
        <v>0</v>
      </c>
      <c r="D11">
        <v>1</v>
      </c>
      <c r="E11">
        <v>6</v>
      </c>
      <c r="F11">
        <v>6</v>
      </c>
      <c r="G11">
        <v>12</v>
      </c>
      <c r="H11">
        <v>19</v>
      </c>
      <c r="I11">
        <v>18</v>
      </c>
      <c r="J11">
        <v>31</v>
      </c>
      <c r="K11">
        <v>974</v>
      </c>
      <c r="L11">
        <v>885</v>
      </c>
      <c r="M11">
        <v>819</v>
      </c>
      <c r="N11">
        <v>546</v>
      </c>
      <c r="O11">
        <v>623</v>
      </c>
    </row>
    <row r="12" spans="1:15" ht="15">
      <c r="A12" t="s">
        <v>8</v>
      </c>
      <c r="C12">
        <v>181</v>
      </c>
      <c r="D12">
        <v>134</v>
      </c>
      <c r="E12">
        <v>208</v>
      </c>
      <c r="F12">
        <v>230</v>
      </c>
      <c r="G12">
        <v>186</v>
      </c>
      <c r="H12">
        <v>203</v>
      </c>
      <c r="I12">
        <v>228</v>
      </c>
      <c r="J12">
        <v>181</v>
      </c>
      <c r="K12">
        <v>417</v>
      </c>
      <c r="L12">
        <v>290</v>
      </c>
      <c r="M12">
        <v>417</v>
      </c>
      <c r="N12">
        <v>259</v>
      </c>
      <c r="O12">
        <v>345</v>
      </c>
    </row>
    <row r="13" spans="1:15" ht="15">
      <c r="A13" t="s">
        <v>9</v>
      </c>
      <c r="C13">
        <v>82</v>
      </c>
      <c r="D13">
        <v>108</v>
      </c>
      <c r="E13">
        <v>181</v>
      </c>
      <c r="F13">
        <v>172</v>
      </c>
      <c r="G13">
        <v>137</v>
      </c>
      <c r="H13">
        <v>158</v>
      </c>
      <c r="I13">
        <v>198</v>
      </c>
      <c r="J13">
        <v>175</v>
      </c>
      <c r="K13">
        <v>553</v>
      </c>
      <c r="L13">
        <v>352</v>
      </c>
      <c r="M13">
        <v>293</v>
      </c>
      <c r="N13">
        <v>192</v>
      </c>
      <c r="O13">
        <v>259</v>
      </c>
    </row>
    <row r="14" spans="1:15" ht="15">
      <c r="A14" t="s">
        <v>10</v>
      </c>
      <c r="C14">
        <v>0</v>
      </c>
      <c r="D14">
        <v>0</v>
      </c>
      <c r="E14">
        <v>0</v>
      </c>
      <c r="F14">
        <v>0</v>
      </c>
      <c r="G14">
        <v>5</v>
      </c>
      <c r="H14">
        <v>8</v>
      </c>
      <c r="I14">
        <v>19</v>
      </c>
      <c r="J14">
        <v>14</v>
      </c>
      <c r="K14">
        <v>92</v>
      </c>
      <c r="L14">
        <v>71</v>
      </c>
      <c r="M14">
        <v>37</v>
      </c>
      <c r="N14">
        <v>32</v>
      </c>
      <c r="O14">
        <v>35</v>
      </c>
    </row>
    <row r="15" spans="1:15" ht="15">
      <c r="A15" t="s">
        <v>5</v>
      </c>
      <c r="C15">
        <f aca="true" t="shared" si="1" ref="C15:O15">SUM(C11:C14)</f>
        <v>263</v>
      </c>
      <c r="D15">
        <f t="shared" si="1"/>
        <v>243</v>
      </c>
      <c r="E15">
        <f t="shared" si="1"/>
        <v>395</v>
      </c>
      <c r="F15">
        <f t="shared" si="1"/>
        <v>408</v>
      </c>
      <c r="G15">
        <f t="shared" si="1"/>
        <v>340</v>
      </c>
      <c r="H15">
        <f t="shared" si="1"/>
        <v>388</v>
      </c>
      <c r="I15">
        <f t="shared" si="1"/>
        <v>463</v>
      </c>
      <c r="J15">
        <f t="shared" si="1"/>
        <v>401</v>
      </c>
      <c r="K15">
        <f t="shared" si="1"/>
        <v>2036</v>
      </c>
      <c r="L15">
        <f t="shared" si="1"/>
        <v>1598</v>
      </c>
      <c r="M15">
        <f t="shared" si="1"/>
        <v>1566</v>
      </c>
      <c r="N15">
        <f t="shared" si="1"/>
        <v>1029</v>
      </c>
      <c r="O15">
        <f t="shared" si="1"/>
        <v>1262</v>
      </c>
    </row>
    <row r="16" ht="15">
      <c r="A16" s="1" t="s">
        <v>11</v>
      </c>
    </row>
    <row r="17" spans="1:15" ht="15">
      <c r="A17" t="s">
        <v>12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5</v>
      </c>
      <c r="M17">
        <v>27</v>
      </c>
      <c r="N17">
        <v>24</v>
      </c>
      <c r="O17">
        <v>39</v>
      </c>
    </row>
    <row r="18" spans="1:15" ht="15">
      <c r="A18" t="s">
        <v>13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6</v>
      </c>
      <c r="M18">
        <v>4</v>
      </c>
      <c r="N18">
        <v>2</v>
      </c>
      <c r="O18">
        <v>1</v>
      </c>
    </row>
    <row r="19" spans="1:15" ht="15">
      <c r="A19" t="s">
        <v>14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1</v>
      </c>
      <c r="O19">
        <v>0</v>
      </c>
    </row>
    <row r="20" spans="1:15" ht="15">
      <c r="A20" t="s">
        <v>15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4</v>
      </c>
      <c r="L20">
        <v>1</v>
      </c>
      <c r="M20">
        <v>1</v>
      </c>
      <c r="N20">
        <v>0</v>
      </c>
      <c r="O20">
        <v>0</v>
      </c>
    </row>
    <row r="21" spans="1:15" ht="15">
      <c r="A21" t="s">
        <v>5</v>
      </c>
      <c r="C21">
        <f aca="true" t="shared" si="2" ref="C21:N21">SUM(C17:C20)</f>
        <v>0</v>
      </c>
      <c r="D21">
        <f t="shared" si="2"/>
        <v>0</v>
      </c>
      <c r="E21">
        <f t="shared" si="2"/>
        <v>0</v>
      </c>
      <c r="F21">
        <f t="shared" si="2"/>
        <v>0</v>
      </c>
      <c r="G21">
        <f t="shared" si="2"/>
        <v>0</v>
      </c>
      <c r="H21">
        <f t="shared" si="2"/>
        <v>0</v>
      </c>
      <c r="I21">
        <f t="shared" si="2"/>
        <v>0</v>
      </c>
      <c r="J21">
        <f t="shared" si="2"/>
        <v>0</v>
      </c>
      <c r="K21">
        <f t="shared" si="2"/>
        <v>5</v>
      </c>
      <c r="L21">
        <f t="shared" si="2"/>
        <v>12</v>
      </c>
      <c r="M21">
        <f t="shared" si="2"/>
        <v>34</v>
      </c>
      <c r="N21">
        <f t="shared" si="2"/>
        <v>27</v>
      </c>
      <c r="O21">
        <f>SUM(O17:O20)</f>
        <v>40</v>
      </c>
    </row>
    <row r="23" spans="1:15" ht="15">
      <c r="A23" s="1" t="s">
        <v>20</v>
      </c>
      <c r="C23">
        <f>C9+C15+C21</f>
        <v>2779</v>
      </c>
      <c r="D23">
        <f aca="true" t="shared" si="3" ref="D23:O23">D9+D15+D21</f>
        <v>2409</v>
      </c>
      <c r="E23">
        <f t="shared" si="3"/>
        <v>2780</v>
      </c>
      <c r="F23">
        <f t="shared" si="3"/>
        <v>2973</v>
      </c>
      <c r="G23">
        <f t="shared" si="3"/>
        <v>2746</v>
      </c>
      <c r="H23">
        <f t="shared" si="3"/>
        <v>2956</v>
      </c>
      <c r="I23">
        <f t="shared" si="3"/>
        <v>2866</v>
      </c>
      <c r="J23">
        <f t="shared" si="3"/>
        <v>2459</v>
      </c>
      <c r="K23">
        <f t="shared" si="3"/>
        <v>4371</v>
      </c>
      <c r="L23">
        <f t="shared" si="3"/>
        <v>3759</v>
      </c>
      <c r="M23">
        <f t="shared" si="3"/>
        <v>4014</v>
      </c>
      <c r="N23">
        <f t="shared" si="3"/>
        <v>3399</v>
      </c>
      <c r="O23">
        <f t="shared" si="3"/>
        <v>3989</v>
      </c>
    </row>
    <row r="24" spans="1:15" ht="15">
      <c r="A24" t="s">
        <v>17</v>
      </c>
      <c r="C24">
        <f>C15/C23*100</f>
        <v>9.463835912198633</v>
      </c>
      <c r="D24">
        <f aca="true" t="shared" si="4" ref="D24:O24">D15/D23*100</f>
        <v>10.08717310087173</v>
      </c>
      <c r="E24">
        <f t="shared" si="4"/>
        <v>14.20863309352518</v>
      </c>
      <c r="F24">
        <f t="shared" si="4"/>
        <v>13.723511604439958</v>
      </c>
      <c r="G24">
        <f t="shared" si="4"/>
        <v>12.381646030589948</v>
      </c>
      <c r="H24">
        <f t="shared" si="4"/>
        <v>13.125845737483086</v>
      </c>
      <c r="I24">
        <f t="shared" si="4"/>
        <v>16.154919748778788</v>
      </c>
      <c r="J24">
        <f t="shared" si="4"/>
        <v>16.307442049613663</v>
      </c>
      <c r="K24">
        <f t="shared" si="4"/>
        <v>46.579730038892706</v>
      </c>
      <c r="L24">
        <f t="shared" si="4"/>
        <v>42.511306198457035</v>
      </c>
      <c r="M24">
        <f t="shared" si="4"/>
        <v>39.01345291479821</v>
      </c>
      <c r="N24">
        <f t="shared" si="4"/>
        <v>30.27360988526037</v>
      </c>
      <c r="O24">
        <f t="shared" si="4"/>
        <v>31.63700175482577</v>
      </c>
    </row>
    <row r="25" spans="1:15" ht="15">
      <c r="A25" t="s">
        <v>18</v>
      </c>
      <c r="C25">
        <f aca="true" t="shared" si="5" ref="C25:O25">C9/C23*100</f>
        <v>90.53616408780137</v>
      </c>
      <c r="D25">
        <f t="shared" si="5"/>
        <v>89.91282689912828</v>
      </c>
      <c r="E25">
        <f t="shared" si="5"/>
        <v>85.79136690647482</v>
      </c>
      <c r="F25">
        <f t="shared" si="5"/>
        <v>86.27648839556004</v>
      </c>
      <c r="G25">
        <f t="shared" si="5"/>
        <v>87.61835396941005</v>
      </c>
      <c r="H25">
        <f t="shared" si="5"/>
        <v>86.87415426251691</v>
      </c>
      <c r="I25">
        <f t="shared" si="5"/>
        <v>83.84508025122122</v>
      </c>
      <c r="J25">
        <f t="shared" si="5"/>
        <v>83.69255795038633</v>
      </c>
      <c r="K25">
        <f t="shared" si="5"/>
        <v>53.30587966140471</v>
      </c>
      <c r="L25">
        <f t="shared" si="5"/>
        <v>57.16945996275605</v>
      </c>
      <c r="M25">
        <f t="shared" si="5"/>
        <v>60.139511709018436</v>
      </c>
      <c r="N25">
        <f t="shared" si="5"/>
        <v>68.93203883495146</v>
      </c>
      <c r="O25">
        <f t="shared" si="5"/>
        <v>67.36024066182</v>
      </c>
    </row>
    <row r="26" spans="1:15" ht="15">
      <c r="A26" t="s">
        <v>19</v>
      </c>
      <c r="C26">
        <f>C21/C23*100</f>
        <v>0</v>
      </c>
      <c r="D26">
        <f aca="true" t="shared" si="6" ref="D26:O26">D21/D23*100</f>
        <v>0</v>
      </c>
      <c r="E26">
        <f t="shared" si="6"/>
        <v>0</v>
      </c>
      <c r="F26">
        <f t="shared" si="6"/>
        <v>0</v>
      </c>
      <c r="G26">
        <f t="shared" si="6"/>
        <v>0</v>
      </c>
      <c r="H26">
        <f t="shared" si="6"/>
        <v>0</v>
      </c>
      <c r="I26">
        <f t="shared" si="6"/>
        <v>0</v>
      </c>
      <c r="J26">
        <f t="shared" si="6"/>
        <v>0</v>
      </c>
      <c r="K26">
        <f t="shared" si="6"/>
        <v>0.11439029970258523</v>
      </c>
      <c r="L26">
        <f t="shared" si="6"/>
        <v>0.3192338387869114</v>
      </c>
      <c r="M26">
        <f t="shared" si="6"/>
        <v>0.8470353761833582</v>
      </c>
      <c r="N26">
        <f t="shared" si="6"/>
        <v>0.7943512797881729</v>
      </c>
      <c r="O26">
        <f t="shared" si="6"/>
        <v>1.0027575833542242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Lind Haase Svendsen</dc:creator>
  <cp:keywords/>
  <dc:description/>
  <cp:lastModifiedBy>Bente Nielsen</cp:lastModifiedBy>
  <dcterms:created xsi:type="dcterms:W3CDTF">2014-10-20T08:01:46Z</dcterms:created>
  <dcterms:modified xsi:type="dcterms:W3CDTF">2015-04-07T09:08:45Z</dcterms:modified>
  <cp:category/>
  <cp:version/>
  <cp:contentType/>
  <cp:contentStatus/>
</cp:coreProperties>
</file>