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W53" i="1" l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L45" i="1"/>
  <c r="K45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L32" i="1"/>
  <c r="K32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L19" i="1"/>
  <c r="K19" i="1"/>
  <c r="L8" i="1"/>
  <c r="L9" i="1"/>
  <c r="L10" i="1"/>
  <c r="L11" i="1"/>
  <c r="L12" i="1"/>
  <c r="L13" i="1"/>
  <c r="L14" i="1"/>
  <c r="L15" i="1"/>
  <c r="L7" i="1"/>
  <c r="K8" i="1"/>
  <c r="K9" i="1"/>
  <c r="K10" i="1"/>
  <c r="K11" i="1"/>
  <c r="K12" i="1"/>
  <c r="K13" i="1"/>
  <c r="K14" i="1"/>
  <c r="K15" i="1"/>
  <c r="K7" i="1"/>
</calcChain>
</file>

<file path=xl/sharedStrings.xml><?xml version="1.0" encoding="utf-8"?>
<sst xmlns="http://schemas.openxmlformats.org/spreadsheetml/2006/main" count="132" uniqueCount="17">
  <si>
    <t>Team 1</t>
  </si>
  <si>
    <t xml:space="preserve">Depth </t>
  </si>
  <si>
    <t>DIC</t>
  </si>
  <si>
    <t>(cm)</t>
  </si>
  <si>
    <t>mM</t>
  </si>
  <si>
    <t>NOX</t>
  </si>
  <si>
    <t xml:space="preserve"> µM</t>
  </si>
  <si>
    <t>NH4</t>
  </si>
  <si>
    <t>SO42-</t>
  </si>
  <si>
    <t>Team 2</t>
  </si>
  <si>
    <t>Team 3</t>
  </si>
  <si>
    <t>average</t>
  </si>
  <si>
    <t>KF</t>
  </si>
  <si>
    <t>stdev</t>
  </si>
  <si>
    <t>FS</t>
  </si>
  <si>
    <t>Team 4</t>
  </si>
  <si>
    <t>Team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</si>
</sst>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6" fontId="0" fillId="2" borderId="0" xfId="0" applyNumberFormat="1" applyFill="1" applyBorder="1"/>
    <xf numFmtId="166" fontId="2" fillId="2" borderId="0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2" fontId="0" fillId="2" borderId="0" xfId="0" applyNumberFormat="1" applyFill="1" applyBorder="1"/>
    <xf numFmtId="0" fontId="1" fillId="2" borderId="0" xfId="0" applyFont="1" applyFill="1" applyBorder="1"/>
    <xf numFmtId="2" fontId="1" fillId="2" borderId="0" xfId="0" applyNumberFormat="1" applyFont="1" applyFill="1" applyBorder="1"/>
    <xf numFmtId="164" fontId="0" fillId="2" borderId="0" xfId="0" applyNumberFormat="1" applyFill="1" applyBorder="1"/>
    <xf numFmtId="164" fontId="1" fillId="2" borderId="0" xfId="0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1" xfId="0" applyFill="1" applyBorder="1"/>
    <xf numFmtId="0" fontId="0" fillId="3" borderId="2" xfId="0" applyFill="1" applyBorder="1"/>
    <xf numFmtId="0" fontId="3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6" fontId="2" fillId="3" borderId="0" xfId="0" applyNumberFormat="1" applyFont="1" applyFill="1" applyBorder="1"/>
    <xf numFmtId="166" fontId="0" fillId="3" borderId="0" xfId="0" applyNumberFormat="1" applyFill="1" applyBorder="1" applyAlignment="1">
      <alignment horizontal="center"/>
    </xf>
    <xf numFmtId="166" fontId="0" fillId="3" borderId="5" xfId="0" applyNumberFormat="1" applyFill="1" applyBorder="1" applyAlignment="1">
      <alignment horizontal="center"/>
    </xf>
    <xf numFmtId="2" fontId="0" fillId="3" borderId="0" xfId="0" applyNumberFormat="1" applyFill="1" applyBorder="1"/>
    <xf numFmtId="2" fontId="1" fillId="3" borderId="0" xfId="0" applyNumberFormat="1" applyFont="1" applyFill="1" applyBorder="1"/>
    <xf numFmtId="164" fontId="0" fillId="3" borderId="0" xfId="0" applyNumberFormat="1" applyFill="1" applyBorder="1"/>
    <xf numFmtId="164" fontId="1" fillId="3" borderId="0" xfId="0" applyNumberFormat="1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4" fillId="3" borderId="0" xfId="0" applyFont="1" applyFill="1" applyBorder="1" applyAlignment="1">
      <alignment horizontal="right" wrapText="1"/>
    </xf>
    <xf numFmtId="166" fontId="4" fillId="3" borderId="0" xfId="0" applyNumberFormat="1" applyFont="1" applyFill="1" applyBorder="1" applyAlignment="1">
      <alignment wrapText="1"/>
    </xf>
    <xf numFmtId="0" fontId="0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SDU">
      <a:dk1>
        <a:sysClr val="windowText" lastClr="000000"/>
      </a:dk1>
      <a:lt1>
        <a:sysClr val="window" lastClr="FFFFFF"/>
      </a:lt1>
      <a:dk2>
        <a:srgbClr val="473729"/>
      </a:dk2>
      <a:lt2>
        <a:srgbClr val="EFE5D1"/>
      </a:lt2>
      <a:accent1>
        <a:srgbClr val="4E5B31"/>
      </a:accent1>
      <a:accent2>
        <a:srgbClr val="789D4A"/>
      </a:accent2>
      <a:accent3>
        <a:srgbClr val="AEB862"/>
      </a:accent3>
      <a:accent4>
        <a:srgbClr val="862633"/>
      </a:accent4>
      <a:accent5>
        <a:srgbClr val="D05A57"/>
      </a:accent5>
      <a:accent6>
        <a:srgbClr val="D38235"/>
      </a:accent6>
      <a:hlink>
        <a:srgbClr val="0563C1"/>
      </a:hlink>
      <a:folHlink>
        <a:srgbClr val="954F72"/>
      </a:folHlink>
    </a:clrScheme>
    <a:fontScheme name="SDU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54"/>
  <sheetViews>
    <sheetView tabSelected="1" topLeftCell="D1" workbookViewId="0">
      <selection activeCell="M67" sqref="M67"/>
    </sheetView>
  </sheetViews>
  <sheetFormatPr defaultRowHeight="15" x14ac:dyDescent="0.25"/>
  <sheetData>
    <row r="2" spans="3:23" ht="26.25" x14ac:dyDescent="0.4">
      <c r="C2" s="3"/>
      <c r="D2" s="4"/>
      <c r="E2" s="4"/>
      <c r="F2" s="4"/>
      <c r="G2" s="5" t="s">
        <v>12</v>
      </c>
      <c r="H2" s="4"/>
      <c r="I2" s="4"/>
      <c r="J2" s="4"/>
      <c r="K2" s="4"/>
      <c r="L2" s="6"/>
      <c r="N2" s="22"/>
      <c r="O2" s="23"/>
      <c r="P2" s="23"/>
      <c r="Q2" s="23"/>
      <c r="R2" s="24" t="s">
        <v>14</v>
      </c>
      <c r="S2" s="23"/>
      <c r="T2" s="23"/>
      <c r="U2" s="23"/>
      <c r="V2" s="23"/>
      <c r="W2" s="25"/>
    </row>
    <row r="3" spans="3:23" x14ac:dyDescent="0.25">
      <c r="C3" s="7"/>
      <c r="D3" s="8"/>
      <c r="E3" s="8"/>
      <c r="F3" s="8"/>
      <c r="G3" s="8"/>
      <c r="H3" s="8"/>
      <c r="I3" s="8"/>
      <c r="J3" s="8"/>
      <c r="K3" s="8"/>
      <c r="L3" s="9"/>
      <c r="N3" s="26"/>
      <c r="O3" s="27"/>
      <c r="P3" s="27"/>
      <c r="Q3" s="27"/>
      <c r="R3" s="27"/>
      <c r="S3" s="27"/>
      <c r="T3" s="27"/>
      <c r="U3" s="27"/>
      <c r="V3" s="27"/>
      <c r="W3" s="28"/>
    </row>
    <row r="4" spans="3:23" x14ac:dyDescent="0.25">
      <c r="C4" s="7"/>
      <c r="D4" s="8" t="s">
        <v>0</v>
      </c>
      <c r="E4" s="8" t="s">
        <v>0</v>
      </c>
      <c r="F4" s="8" t="s">
        <v>9</v>
      </c>
      <c r="G4" s="8" t="s">
        <v>9</v>
      </c>
      <c r="H4" s="8" t="s">
        <v>10</v>
      </c>
      <c r="I4" s="8" t="s">
        <v>10</v>
      </c>
      <c r="J4" s="8"/>
      <c r="K4" s="8" t="s">
        <v>11</v>
      </c>
      <c r="L4" s="9" t="s">
        <v>13</v>
      </c>
      <c r="N4" s="26"/>
      <c r="O4" s="27" t="s">
        <v>15</v>
      </c>
      <c r="P4" s="27" t="s">
        <v>15</v>
      </c>
      <c r="Q4" s="27" t="s">
        <v>16</v>
      </c>
      <c r="R4" s="27" t="s">
        <v>16</v>
      </c>
      <c r="S4" s="27"/>
      <c r="T4" s="27"/>
      <c r="U4" s="27"/>
      <c r="V4" s="27" t="s">
        <v>11</v>
      </c>
      <c r="W4" s="28" t="s">
        <v>13</v>
      </c>
    </row>
    <row r="5" spans="3:23" x14ac:dyDescent="0.25">
      <c r="C5" s="7" t="s">
        <v>1</v>
      </c>
      <c r="D5" s="10" t="s">
        <v>2</v>
      </c>
      <c r="E5" s="10" t="s">
        <v>2</v>
      </c>
      <c r="F5" s="10" t="s">
        <v>2</v>
      </c>
      <c r="G5" s="10" t="s">
        <v>2</v>
      </c>
      <c r="H5" s="10" t="s">
        <v>2</v>
      </c>
      <c r="I5" s="10" t="s">
        <v>2</v>
      </c>
      <c r="J5" s="8"/>
      <c r="K5" s="10" t="s">
        <v>2</v>
      </c>
      <c r="L5" s="11" t="s">
        <v>2</v>
      </c>
      <c r="N5" s="26" t="s">
        <v>1</v>
      </c>
      <c r="O5" s="29" t="s">
        <v>2</v>
      </c>
      <c r="P5" s="29" t="s">
        <v>2</v>
      </c>
      <c r="Q5" s="29" t="s">
        <v>2</v>
      </c>
      <c r="R5" s="29" t="s">
        <v>2</v>
      </c>
      <c r="S5" s="29"/>
      <c r="T5" s="29"/>
      <c r="U5" s="27"/>
      <c r="V5" s="29" t="s">
        <v>2</v>
      </c>
      <c r="W5" s="30" t="s">
        <v>2</v>
      </c>
    </row>
    <row r="6" spans="3:23" x14ac:dyDescent="0.25">
      <c r="C6" s="7" t="s">
        <v>3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J6" s="8"/>
      <c r="K6" s="10" t="s">
        <v>4</v>
      </c>
      <c r="L6" s="11" t="s">
        <v>4</v>
      </c>
      <c r="N6" s="26" t="s">
        <v>3</v>
      </c>
      <c r="O6" s="29" t="s">
        <v>4</v>
      </c>
      <c r="P6" s="29" t="s">
        <v>4</v>
      </c>
      <c r="Q6" s="29" t="s">
        <v>4</v>
      </c>
      <c r="R6" s="29" t="s">
        <v>4</v>
      </c>
      <c r="S6" s="29"/>
      <c r="T6" s="29"/>
      <c r="U6" s="27"/>
      <c r="V6" s="29" t="s">
        <v>4</v>
      </c>
      <c r="W6" s="30" t="s">
        <v>4</v>
      </c>
    </row>
    <row r="7" spans="3:23" x14ac:dyDescent="0.25">
      <c r="C7" s="7">
        <v>0</v>
      </c>
      <c r="D7" s="1">
        <v>3.9329425520785257</v>
      </c>
      <c r="E7" s="1">
        <v>3.9445859872611471</v>
      </c>
      <c r="F7" s="1">
        <v>3.4509375000000002</v>
      </c>
      <c r="G7" s="1">
        <v>3.4485937499999997</v>
      </c>
      <c r="H7" s="2">
        <v>3.1295039999999998</v>
      </c>
      <c r="I7" s="2">
        <v>3.1609920000000002</v>
      </c>
      <c r="J7" s="8"/>
      <c r="K7" s="12">
        <f>AVERAGE(D7:I7)</f>
        <v>3.5112592982232793</v>
      </c>
      <c r="L7" s="13">
        <f>STDEV(D7:I7)</f>
        <v>0.35821188261018477</v>
      </c>
      <c r="N7" s="26">
        <v>0</v>
      </c>
      <c r="O7" s="41">
        <v>2.8606542560000001</v>
      </c>
      <c r="P7" s="41">
        <v>2.8535990240000002</v>
      </c>
      <c r="Q7" s="42">
        <v>2.6806340000000004</v>
      </c>
      <c r="R7" s="42">
        <v>3.2006700000000001</v>
      </c>
      <c r="S7" s="31"/>
      <c r="T7" s="31"/>
      <c r="U7" s="27"/>
      <c r="V7" s="32">
        <f>AVERAGE(O7:T7)</f>
        <v>2.8988893200000003</v>
      </c>
      <c r="W7" s="33">
        <f>STDEV(O7:T7)</f>
        <v>0.21773079292283273</v>
      </c>
    </row>
    <row r="8" spans="3:23" x14ac:dyDescent="0.25">
      <c r="C8" s="7">
        <v>-0.5</v>
      </c>
      <c r="D8" s="1">
        <v>4.2392935167235919</v>
      </c>
      <c r="E8" s="1">
        <v>5.1288655035539561</v>
      </c>
      <c r="F8" s="1">
        <v>4.0743749999999999</v>
      </c>
      <c r="G8" s="1">
        <v>3.8943750000000001</v>
      </c>
      <c r="H8" s="2">
        <v>3.440096</v>
      </c>
      <c r="I8" s="2">
        <v>3.9561840000000004</v>
      </c>
      <c r="J8" s="8"/>
      <c r="K8" s="12">
        <f t="shared" ref="K8:K15" si="0">AVERAGE(D8:I8)</f>
        <v>4.122198170046258</v>
      </c>
      <c r="L8" s="13">
        <f t="shared" ref="L8:L15" si="1">STDEV(D8:I8)</f>
        <v>0.56108911377893</v>
      </c>
      <c r="N8" s="26">
        <v>-0.5</v>
      </c>
      <c r="O8" s="41">
        <v>3.272185071</v>
      </c>
      <c r="P8" s="41">
        <v>4.0662871090000001</v>
      </c>
      <c r="Q8" s="42">
        <v>2.9111133333333332</v>
      </c>
      <c r="R8" s="42">
        <v>2.7284399999999995</v>
      </c>
      <c r="S8" s="31"/>
      <c r="T8" s="31"/>
      <c r="U8" s="27"/>
      <c r="V8" s="32">
        <f t="shared" ref="V8:V15" si="2">AVERAGE(O8:T8)</f>
        <v>3.244506378333333</v>
      </c>
      <c r="W8" s="33">
        <f t="shared" ref="W8:W15" si="3">STDEV(O8:T8)</f>
        <v>0.5926114827954988</v>
      </c>
    </row>
    <row r="9" spans="3:23" x14ac:dyDescent="0.25">
      <c r="C9" s="7">
        <v>-1.5</v>
      </c>
      <c r="D9" s="1">
        <v>4.3923166866672823</v>
      </c>
      <c r="E9" s="1">
        <v>5.7475583864118907</v>
      </c>
      <c r="F9" s="1">
        <v>4.6153124999999999</v>
      </c>
      <c r="G9" s="1">
        <v>4.0509374999999999</v>
      </c>
      <c r="H9" s="2">
        <v>3.7363439999999999</v>
      </c>
      <c r="I9" s="2">
        <v>4.4668200000000002</v>
      </c>
      <c r="J9" s="8"/>
      <c r="K9" s="12">
        <f t="shared" si="0"/>
        <v>4.5015481788465292</v>
      </c>
      <c r="L9" s="13">
        <f t="shared" si="1"/>
        <v>0.68807103450574103</v>
      </c>
      <c r="N9" s="26">
        <v>-1.5</v>
      </c>
      <c r="O9" s="41">
        <v>3.3101391649999998</v>
      </c>
      <c r="P9" s="41">
        <v>3.4312728749999999</v>
      </c>
      <c r="Q9" s="42">
        <v>2.707452</v>
      </c>
      <c r="R9" s="42">
        <v>2.8077279999999996</v>
      </c>
      <c r="S9" s="31"/>
      <c r="T9" s="31"/>
      <c r="U9" s="27"/>
      <c r="V9" s="32">
        <f t="shared" si="2"/>
        <v>3.0641480099999998</v>
      </c>
      <c r="W9" s="33">
        <f t="shared" si="3"/>
        <v>0.3597571310008203</v>
      </c>
    </row>
    <row r="10" spans="3:23" x14ac:dyDescent="0.25">
      <c r="C10" s="7">
        <v>-2.5</v>
      </c>
      <c r="D10" s="1">
        <v>4.5871919135973425</v>
      </c>
      <c r="E10" s="1">
        <v>6.1200129234745688</v>
      </c>
      <c r="F10" s="1"/>
      <c r="G10" s="1">
        <v>4.1068749999999996</v>
      </c>
      <c r="H10" s="2">
        <v>3.9446640000000004</v>
      </c>
      <c r="I10" s="2">
        <v>4.4003040000000002</v>
      </c>
      <c r="J10" s="8"/>
      <c r="K10" s="12">
        <f t="shared" si="0"/>
        <v>4.6318095674143818</v>
      </c>
      <c r="L10" s="13">
        <f t="shared" si="1"/>
        <v>0.86862824652560133</v>
      </c>
      <c r="N10" s="26">
        <v>-2.5</v>
      </c>
      <c r="O10" s="41">
        <v>3.302548346</v>
      </c>
      <c r="P10" s="41">
        <v>3.2989019929999999</v>
      </c>
      <c r="Q10" s="42">
        <v>2.8823519999999996</v>
      </c>
      <c r="R10" s="42">
        <v>3.0450090000000003</v>
      </c>
      <c r="S10" s="31"/>
      <c r="T10" s="31"/>
      <c r="U10" s="27"/>
      <c r="V10" s="32">
        <f t="shared" si="2"/>
        <v>3.1322028347499997</v>
      </c>
      <c r="W10" s="33">
        <f t="shared" si="3"/>
        <v>0.20561647713478984</v>
      </c>
    </row>
    <row r="11" spans="3:23" x14ac:dyDescent="0.25">
      <c r="C11" s="7">
        <v>-3.5</v>
      </c>
      <c r="D11" s="1">
        <v>4.4280762484999538</v>
      </c>
      <c r="E11" s="1">
        <v>5.5552386227268542</v>
      </c>
      <c r="F11" s="1">
        <v>4.9626562500000002</v>
      </c>
      <c r="G11" s="1">
        <v>3.97171875</v>
      </c>
      <c r="H11" s="2">
        <v>3.4347120000000002</v>
      </c>
      <c r="I11" s="2">
        <v>3.9690120000000002</v>
      </c>
      <c r="J11" s="8"/>
      <c r="K11" s="12">
        <f t="shared" si="0"/>
        <v>4.3869023118711352</v>
      </c>
      <c r="L11" s="13">
        <f t="shared" si="1"/>
        <v>0.76835847342466057</v>
      </c>
      <c r="N11" s="26">
        <v>-3.5</v>
      </c>
      <c r="O11" s="41">
        <v>3.8957166089999999</v>
      </c>
      <c r="P11" s="41">
        <v>3.1567710450000002</v>
      </c>
      <c r="Q11" s="42">
        <v>2.7301889999999998</v>
      </c>
      <c r="R11" s="42">
        <v>3.2805409999999995</v>
      </c>
      <c r="S11" s="31"/>
      <c r="T11" s="31"/>
      <c r="U11" s="27"/>
      <c r="V11" s="32">
        <f t="shared" si="2"/>
        <v>3.2658044134999997</v>
      </c>
      <c r="W11" s="33">
        <f t="shared" si="3"/>
        <v>0.48158719793565169</v>
      </c>
    </row>
    <row r="12" spans="3:23" x14ac:dyDescent="0.25">
      <c r="C12" s="7">
        <v>-4.5</v>
      </c>
      <c r="D12" s="1">
        <v>4.7981953290870489</v>
      </c>
      <c r="E12" s="1">
        <v>4.6670036001107729</v>
      </c>
      <c r="F12" s="1">
        <v>5.0789062499999993</v>
      </c>
      <c r="G12" s="1">
        <v>4.4667187500000001</v>
      </c>
      <c r="H12" s="2">
        <v>3.1760039999999998</v>
      </c>
      <c r="I12" s="2">
        <v>4.2022200000000005</v>
      </c>
      <c r="J12" s="8"/>
      <c r="K12" s="12">
        <f t="shared" si="0"/>
        <v>4.3981746548663034</v>
      </c>
      <c r="L12" s="13">
        <f t="shared" si="1"/>
        <v>0.66820336359170773</v>
      </c>
      <c r="N12" s="26">
        <v>-4.5</v>
      </c>
      <c r="O12" s="41">
        <v>3.7916139530000001</v>
      </c>
      <c r="P12" s="41">
        <v>3.1159007729999999</v>
      </c>
      <c r="Q12" s="42">
        <v>2.6124229999999997</v>
      </c>
      <c r="R12" s="42">
        <v>3.3003629999999995</v>
      </c>
      <c r="S12" s="31"/>
      <c r="T12" s="31"/>
      <c r="U12" s="27"/>
      <c r="V12" s="32">
        <f t="shared" si="2"/>
        <v>3.2050751814999998</v>
      </c>
      <c r="W12" s="33">
        <f t="shared" si="3"/>
        <v>0.48727000803635656</v>
      </c>
    </row>
    <row r="13" spans="3:23" x14ac:dyDescent="0.25">
      <c r="C13" s="7">
        <v>-5.5</v>
      </c>
      <c r="D13" s="1">
        <v>5.3144327517769785</v>
      </c>
      <c r="E13" s="1">
        <v>4.8925274623834589</v>
      </c>
      <c r="F13" s="1">
        <v>5.2424999999999997</v>
      </c>
      <c r="G13" s="1">
        <v>4.2103125000000006</v>
      </c>
      <c r="H13" s="2">
        <v>3.3936000000000002</v>
      </c>
      <c r="I13" s="2">
        <v>4.5539519999999998</v>
      </c>
      <c r="J13" s="8"/>
      <c r="K13" s="12">
        <f t="shared" si="0"/>
        <v>4.601220785693406</v>
      </c>
      <c r="L13" s="13">
        <f t="shared" si="1"/>
        <v>0.72362442013991268</v>
      </c>
      <c r="N13" s="26">
        <v>-5.5</v>
      </c>
      <c r="O13" s="41">
        <v>3.1832640520000002</v>
      </c>
      <c r="P13" s="41">
        <v>3.2525416840000001</v>
      </c>
      <c r="Q13" s="42">
        <v>2.7058973333333327</v>
      </c>
      <c r="R13" s="42">
        <v>3.2898690000000004</v>
      </c>
      <c r="S13" s="31"/>
      <c r="T13" s="31"/>
      <c r="U13" s="27"/>
      <c r="V13" s="32">
        <f t="shared" si="2"/>
        <v>3.1078930173333337</v>
      </c>
      <c r="W13" s="33">
        <f t="shared" si="3"/>
        <v>0.27161235726508948</v>
      </c>
    </row>
    <row r="14" spans="3:23" x14ac:dyDescent="0.25">
      <c r="C14" s="7">
        <v>7</v>
      </c>
      <c r="D14" s="1">
        <v>5.62911012646543</v>
      </c>
      <c r="E14" s="1">
        <v>5.7230868642112069</v>
      </c>
      <c r="F14" s="1">
        <v>5.5593750000000002</v>
      </c>
      <c r="G14" s="1">
        <v>4.3139062500000005</v>
      </c>
      <c r="H14" s="2">
        <v>3.6900000000000004</v>
      </c>
      <c r="I14" s="2">
        <v>4.7648760000000001</v>
      </c>
      <c r="J14" s="8"/>
      <c r="K14" s="12">
        <f t="shared" si="0"/>
        <v>4.9467257067794401</v>
      </c>
      <c r="L14" s="13">
        <f t="shared" si="1"/>
        <v>0.83145818683771566</v>
      </c>
      <c r="N14" s="26">
        <v>7</v>
      </c>
      <c r="O14" s="41">
        <v>3.261883246</v>
      </c>
      <c r="P14" s="41">
        <v>3.208011387</v>
      </c>
      <c r="Q14" s="42">
        <v>2.7033710000000002</v>
      </c>
      <c r="R14" s="42">
        <v>3.4676840000000002</v>
      </c>
      <c r="S14" s="31"/>
      <c r="T14" s="31"/>
      <c r="U14" s="27"/>
      <c r="V14" s="32">
        <f t="shared" si="2"/>
        <v>3.16023740825</v>
      </c>
      <c r="W14" s="33">
        <f t="shared" si="3"/>
        <v>0.32448140734791547</v>
      </c>
    </row>
    <row r="15" spans="3:23" x14ac:dyDescent="0.25">
      <c r="C15" s="7">
        <v>-9</v>
      </c>
      <c r="D15" s="1">
        <v>5.8600156927905473</v>
      </c>
      <c r="E15" s="1">
        <v>5.4080540939721224</v>
      </c>
      <c r="F15" s="1">
        <v>5.6034375000000001</v>
      </c>
      <c r="G15" s="1">
        <v>5.9343750000000002</v>
      </c>
      <c r="H15" s="2">
        <v>3.4554480000000001</v>
      </c>
      <c r="I15" s="2">
        <v>5.0863080000000007</v>
      </c>
      <c r="J15" s="8"/>
      <c r="K15" s="12">
        <f t="shared" si="0"/>
        <v>5.2246063811271126</v>
      </c>
      <c r="L15" s="13">
        <f t="shared" si="1"/>
        <v>0.92018806614675486</v>
      </c>
      <c r="N15" s="26">
        <v>-9</v>
      </c>
      <c r="O15" s="41">
        <v>3.0287366709999999</v>
      </c>
      <c r="P15" s="41">
        <v>3.4117527449999998</v>
      </c>
      <c r="Q15" s="42">
        <v>2.9027569999999998</v>
      </c>
      <c r="R15" s="42">
        <v>3.5516360000000002</v>
      </c>
      <c r="S15" s="31"/>
      <c r="T15" s="31"/>
      <c r="U15" s="27"/>
      <c r="V15" s="32">
        <f t="shared" si="2"/>
        <v>3.2237206039999999</v>
      </c>
      <c r="W15" s="33">
        <f t="shared" si="3"/>
        <v>0.30763667000955214</v>
      </c>
    </row>
    <row r="16" spans="3:23" x14ac:dyDescent="0.25">
      <c r="C16" s="7"/>
      <c r="D16" s="8"/>
      <c r="E16" s="8"/>
      <c r="F16" s="8"/>
      <c r="G16" s="8"/>
      <c r="H16" s="8"/>
      <c r="I16" s="8"/>
      <c r="J16" s="8"/>
      <c r="K16" s="8"/>
      <c r="L16" s="9"/>
      <c r="N16" s="26"/>
      <c r="O16" s="27"/>
      <c r="P16" s="27"/>
      <c r="Q16" s="27"/>
      <c r="R16" s="27"/>
      <c r="S16" s="27"/>
      <c r="T16" s="27"/>
      <c r="U16" s="27"/>
      <c r="V16" s="27"/>
      <c r="W16" s="28"/>
    </row>
    <row r="17" spans="3:23" x14ac:dyDescent="0.25">
      <c r="C17" s="7"/>
      <c r="D17" s="10" t="s">
        <v>5</v>
      </c>
      <c r="E17" s="10" t="s">
        <v>5</v>
      </c>
      <c r="F17" s="10" t="s">
        <v>5</v>
      </c>
      <c r="G17" s="10" t="s">
        <v>5</v>
      </c>
      <c r="H17" s="10" t="s">
        <v>5</v>
      </c>
      <c r="I17" s="10" t="s">
        <v>5</v>
      </c>
      <c r="J17" s="8"/>
      <c r="K17" s="10" t="s">
        <v>5</v>
      </c>
      <c r="L17" s="11" t="s">
        <v>5</v>
      </c>
      <c r="N17" s="26"/>
      <c r="O17" s="29" t="s">
        <v>5</v>
      </c>
      <c r="P17" s="29" t="s">
        <v>5</v>
      </c>
      <c r="Q17" s="29" t="s">
        <v>5</v>
      </c>
      <c r="R17" s="29" t="s">
        <v>5</v>
      </c>
      <c r="S17" s="29"/>
      <c r="T17" s="29"/>
      <c r="U17" s="27"/>
      <c r="V17" s="29" t="s">
        <v>5</v>
      </c>
      <c r="W17" s="30" t="s">
        <v>5</v>
      </c>
    </row>
    <row r="18" spans="3:23" x14ac:dyDescent="0.25">
      <c r="C18" s="7"/>
      <c r="D18" s="10" t="s">
        <v>6</v>
      </c>
      <c r="E18" s="10" t="s">
        <v>6</v>
      </c>
      <c r="F18" s="10" t="s">
        <v>6</v>
      </c>
      <c r="G18" s="10" t="s">
        <v>6</v>
      </c>
      <c r="H18" s="10" t="s">
        <v>6</v>
      </c>
      <c r="I18" s="10" t="s">
        <v>6</v>
      </c>
      <c r="J18" s="8"/>
      <c r="K18" s="10" t="s">
        <v>6</v>
      </c>
      <c r="L18" s="11" t="s">
        <v>6</v>
      </c>
      <c r="N18" s="26"/>
      <c r="O18" s="29" t="s">
        <v>6</v>
      </c>
      <c r="P18" s="29" t="s">
        <v>6</v>
      </c>
      <c r="Q18" s="29" t="s">
        <v>6</v>
      </c>
      <c r="R18" s="29" t="s">
        <v>6</v>
      </c>
      <c r="S18" s="29"/>
      <c r="T18" s="29"/>
      <c r="U18" s="27"/>
      <c r="V18" s="29" t="s">
        <v>6</v>
      </c>
      <c r="W18" s="30" t="s">
        <v>6</v>
      </c>
    </row>
    <row r="19" spans="3:23" x14ac:dyDescent="0.25">
      <c r="C19" s="7">
        <v>0</v>
      </c>
      <c r="D19" s="8">
        <v>0.214</v>
      </c>
      <c r="E19" s="8">
        <v>0.35499999999999998</v>
      </c>
      <c r="F19" s="8">
        <v>0.83699999999999997</v>
      </c>
      <c r="G19" s="14">
        <v>1.488</v>
      </c>
      <c r="H19" s="8">
        <v>0.7</v>
      </c>
      <c r="I19" s="8">
        <v>0.49</v>
      </c>
      <c r="J19" s="8"/>
      <c r="K19" s="12">
        <f>AVERAGE(D19:I19)</f>
        <v>0.68066666666666675</v>
      </c>
      <c r="L19" s="13">
        <f>STDEV(D19:I19)</f>
        <v>0.45536607983760341</v>
      </c>
      <c r="N19" s="26">
        <v>0</v>
      </c>
      <c r="O19" s="34">
        <v>0.35599999999999998</v>
      </c>
      <c r="P19" s="34">
        <v>0.22</v>
      </c>
      <c r="Q19" s="27">
        <v>2.36</v>
      </c>
      <c r="R19" s="34">
        <v>1.026</v>
      </c>
      <c r="S19" s="27"/>
      <c r="T19" s="27"/>
      <c r="U19" s="27"/>
      <c r="V19" s="32">
        <f>AVERAGE(O19:T19)</f>
        <v>0.99049999999999994</v>
      </c>
      <c r="W19" s="33">
        <f>STDEV(O19:T19)</f>
        <v>0.9786131343215595</v>
      </c>
    </row>
    <row r="20" spans="3:23" x14ac:dyDescent="0.25">
      <c r="C20" s="7">
        <v>-0.5</v>
      </c>
      <c r="D20" s="8">
        <v>1.6600000000000001</v>
      </c>
      <c r="E20" s="8">
        <v>1.5349999999999999</v>
      </c>
      <c r="F20" s="8">
        <v>3.4050000000000002</v>
      </c>
      <c r="G20" s="14">
        <v>3.605</v>
      </c>
      <c r="H20" s="8">
        <v>1.52</v>
      </c>
      <c r="I20" s="8">
        <v>0.86</v>
      </c>
      <c r="J20" s="8"/>
      <c r="K20" s="12">
        <f t="shared" ref="K20:K27" si="4">AVERAGE(D20:I20)</f>
        <v>2.0974999999999997</v>
      </c>
      <c r="L20" s="13">
        <f t="shared" ref="L20:L27" si="5">STDEV(D20:I20)</f>
        <v>1.1273719439475163</v>
      </c>
      <c r="N20" s="26">
        <v>-0.5</v>
      </c>
      <c r="O20" s="34">
        <v>0.32500000000000001</v>
      </c>
      <c r="P20" s="34">
        <v>5.3849999999999998</v>
      </c>
      <c r="Q20" s="27">
        <v>1.45</v>
      </c>
      <c r="R20" s="34">
        <v>0.30499999999999999</v>
      </c>
      <c r="S20" s="27"/>
      <c r="T20" s="27"/>
      <c r="U20" s="27"/>
      <c r="V20" s="32">
        <f t="shared" ref="V20:V27" si="6">AVERAGE(O20:T20)</f>
        <v>1.86625</v>
      </c>
      <c r="W20" s="33">
        <f t="shared" ref="W20:W27" si="7">STDEV(O20:T20)</f>
        <v>2.4060907955990909</v>
      </c>
    </row>
    <row r="21" spans="3:23" x14ac:dyDescent="0.25">
      <c r="C21" s="7">
        <v>-1.5</v>
      </c>
      <c r="D21" s="8">
        <v>1.7599999999999998</v>
      </c>
      <c r="E21" s="8">
        <v>1.6</v>
      </c>
      <c r="F21" s="15">
        <v>11.29</v>
      </c>
      <c r="G21" s="14">
        <v>4.0150000000000006</v>
      </c>
      <c r="H21" s="8">
        <v>2.2599999999999998</v>
      </c>
      <c r="I21" s="8">
        <v>1.88</v>
      </c>
      <c r="J21" s="8"/>
      <c r="K21" s="12">
        <f t="shared" si="4"/>
        <v>3.8008333333333328</v>
      </c>
      <c r="L21" s="13">
        <f t="shared" si="5"/>
        <v>3.773749351330407</v>
      </c>
      <c r="N21" s="26">
        <v>-1.5</v>
      </c>
      <c r="O21" s="34">
        <v>1.1000000000000001</v>
      </c>
      <c r="P21" s="34">
        <v>2.8499999999999996</v>
      </c>
      <c r="Q21" s="43">
        <v>0.83500000000000008</v>
      </c>
      <c r="R21" s="34">
        <v>0.8</v>
      </c>
      <c r="S21" s="27"/>
      <c r="T21" s="27"/>
      <c r="U21" s="27"/>
      <c r="V21" s="32">
        <f t="shared" si="6"/>
        <v>1.39625</v>
      </c>
      <c r="W21" s="33">
        <f t="shared" si="7"/>
        <v>0.97837769632523131</v>
      </c>
    </row>
    <row r="22" spans="3:23" x14ac:dyDescent="0.25">
      <c r="C22" s="7">
        <v>-2.5</v>
      </c>
      <c r="D22" s="8">
        <v>1.635</v>
      </c>
      <c r="E22" s="8">
        <v>0.9850000000000001</v>
      </c>
      <c r="F22" s="8">
        <v>5.9399999999999995</v>
      </c>
      <c r="G22" s="14">
        <v>4.0600000000000005</v>
      </c>
      <c r="H22" s="8">
        <v>2.06</v>
      </c>
      <c r="I22" s="8">
        <v>2.12</v>
      </c>
      <c r="J22" s="8"/>
      <c r="K22" s="12">
        <f t="shared" si="4"/>
        <v>2.8000000000000003</v>
      </c>
      <c r="L22" s="13">
        <f t="shared" si="5"/>
        <v>1.8497918801854443</v>
      </c>
      <c r="N22" s="26">
        <v>-2.5</v>
      </c>
      <c r="O22" s="34">
        <v>2.86</v>
      </c>
      <c r="P22" s="34">
        <v>1.9650000000000001</v>
      </c>
      <c r="Q22" s="27">
        <v>2.3649999999999998</v>
      </c>
      <c r="R22" s="34">
        <v>1.1500000000000001</v>
      </c>
      <c r="S22" s="27"/>
      <c r="T22" s="27"/>
      <c r="U22" s="27"/>
      <c r="V22" s="32">
        <f t="shared" si="6"/>
        <v>2.085</v>
      </c>
      <c r="W22" s="33">
        <f t="shared" si="7"/>
        <v>0.72287619963587058</v>
      </c>
    </row>
    <row r="23" spans="3:23" x14ac:dyDescent="0.25">
      <c r="C23" s="7">
        <v>-3.5</v>
      </c>
      <c r="D23" s="8">
        <v>2.82</v>
      </c>
      <c r="E23" s="8">
        <v>1.135</v>
      </c>
      <c r="F23" s="8">
        <v>4.7450000000000001</v>
      </c>
      <c r="G23" s="14">
        <v>5.0149999999999997</v>
      </c>
      <c r="H23" s="8">
        <v>3.46</v>
      </c>
      <c r="I23" s="8">
        <v>3.64</v>
      </c>
      <c r="J23" s="8"/>
      <c r="K23" s="12">
        <f t="shared" si="4"/>
        <v>3.4691666666666667</v>
      </c>
      <c r="L23" s="13">
        <f t="shared" si="5"/>
        <v>1.4082876718435986</v>
      </c>
      <c r="N23" s="26">
        <v>-3.5</v>
      </c>
      <c r="O23" s="34">
        <v>2.1</v>
      </c>
      <c r="P23" s="34">
        <v>1.9450000000000001</v>
      </c>
      <c r="Q23" s="27">
        <v>3.4200000000000004</v>
      </c>
      <c r="R23" s="34">
        <v>0.96</v>
      </c>
      <c r="S23" s="27"/>
      <c r="T23" s="27"/>
      <c r="U23" s="27"/>
      <c r="V23" s="32">
        <f t="shared" si="6"/>
        <v>2.1062500000000002</v>
      </c>
      <c r="W23" s="33">
        <f t="shared" si="7"/>
        <v>1.0109185179825324</v>
      </c>
    </row>
    <row r="24" spans="3:23" x14ac:dyDescent="0.25">
      <c r="C24" s="7">
        <v>-4.5</v>
      </c>
      <c r="D24" s="8">
        <v>2.6100000000000003</v>
      </c>
      <c r="E24" s="8">
        <v>1.1749999999999998</v>
      </c>
      <c r="F24" s="8">
        <v>4.12</v>
      </c>
      <c r="G24" s="16">
        <v>14.104999999999999</v>
      </c>
      <c r="H24" s="8">
        <v>2.65</v>
      </c>
      <c r="I24" s="8">
        <v>1.58</v>
      </c>
      <c r="J24" s="8"/>
      <c r="K24" s="12">
        <f t="shared" si="4"/>
        <v>4.3733333333333322</v>
      </c>
      <c r="L24" s="13">
        <f t="shared" si="5"/>
        <v>4.8760800512980369</v>
      </c>
      <c r="N24" s="26">
        <v>-4.5</v>
      </c>
      <c r="O24" s="34">
        <v>1.04</v>
      </c>
      <c r="P24" s="34">
        <v>2.9499999999999997</v>
      </c>
      <c r="Q24" s="27">
        <v>1.22</v>
      </c>
      <c r="R24" s="34">
        <v>1.0349999999999999</v>
      </c>
      <c r="S24" s="27"/>
      <c r="T24" s="27"/>
      <c r="U24" s="27"/>
      <c r="V24" s="32">
        <f t="shared" si="6"/>
        <v>1.56125</v>
      </c>
      <c r="W24" s="33">
        <f t="shared" si="7"/>
        <v>0.92982413211674941</v>
      </c>
    </row>
    <row r="25" spans="3:23" x14ac:dyDescent="0.25">
      <c r="C25" s="7">
        <v>-5.5</v>
      </c>
      <c r="D25" s="8">
        <v>1.8399999999999999</v>
      </c>
      <c r="E25" s="8">
        <v>1.3149999999999999</v>
      </c>
      <c r="F25" s="8">
        <v>5.2200000000000006</v>
      </c>
      <c r="G25" s="14">
        <v>3.96</v>
      </c>
      <c r="H25" s="8">
        <v>2.08</v>
      </c>
      <c r="I25" s="8">
        <v>1.71</v>
      </c>
      <c r="J25" s="8"/>
      <c r="K25" s="12">
        <f t="shared" si="4"/>
        <v>2.6875</v>
      </c>
      <c r="L25" s="13">
        <f t="shared" si="5"/>
        <v>1.5465695910627497</v>
      </c>
      <c r="N25" s="26">
        <v>-5.5</v>
      </c>
      <c r="O25" s="34">
        <v>0.57499999999999996</v>
      </c>
      <c r="P25" s="34">
        <v>6.5350000000000001</v>
      </c>
      <c r="Q25" s="27">
        <v>1.77</v>
      </c>
      <c r="R25" s="34">
        <v>1.79</v>
      </c>
      <c r="S25" s="27"/>
      <c r="T25" s="27"/>
      <c r="U25" s="27"/>
      <c r="V25" s="32">
        <f t="shared" si="6"/>
        <v>2.6675000000000004</v>
      </c>
      <c r="W25" s="33">
        <f t="shared" si="7"/>
        <v>2.6401783399358956</v>
      </c>
    </row>
    <row r="26" spans="3:23" x14ac:dyDescent="0.25">
      <c r="C26" s="7">
        <v>-7</v>
      </c>
      <c r="D26" s="8">
        <v>1.1749999999999998</v>
      </c>
      <c r="E26" s="8">
        <v>1.145</v>
      </c>
      <c r="F26" s="8">
        <v>9.0400000000000009</v>
      </c>
      <c r="G26" s="14">
        <v>4.22</v>
      </c>
      <c r="H26" s="8">
        <v>2.92</v>
      </c>
      <c r="I26" s="8">
        <v>2.06</v>
      </c>
      <c r="J26" s="8"/>
      <c r="K26" s="12">
        <f t="shared" si="4"/>
        <v>3.4266666666666663</v>
      </c>
      <c r="L26" s="13">
        <f t="shared" si="5"/>
        <v>2.9846066184116578</v>
      </c>
      <c r="N26" s="26">
        <v>-7</v>
      </c>
      <c r="O26" s="34">
        <v>2.7450000000000001</v>
      </c>
      <c r="P26" s="34">
        <v>2.4849999999999999</v>
      </c>
      <c r="Q26" s="27">
        <v>1.1600000000000001</v>
      </c>
      <c r="R26" s="34">
        <v>0.49</v>
      </c>
      <c r="S26" s="27"/>
      <c r="T26" s="27"/>
      <c r="U26" s="27"/>
      <c r="V26" s="32">
        <f t="shared" si="6"/>
        <v>1.7200000000000002</v>
      </c>
      <c r="W26" s="33">
        <f t="shared" si="7"/>
        <v>1.0742982205452387</v>
      </c>
    </row>
    <row r="27" spans="3:23" x14ac:dyDescent="0.25">
      <c r="C27" s="7">
        <v>-9</v>
      </c>
      <c r="D27" s="8">
        <v>1.4000000000000001</v>
      </c>
      <c r="E27" s="8">
        <v>1.7100000000000002</v>
      </c>
      <c r="F27" s="8">
        <v>5.48</v>
      </c>
      <c r="G27" s="14">
        <v>7.45</v>
      </c>
      <c r="H27" s="8">
        <v>2.56</v>
      </c>
      <c r="I27" s="8">
        <v>2.14</v>
      </c>
      <c r="J27" s="8"/>
      <c r="K27" s="12">
        <f t="shared" si="4"/>
        <v>3.4566666666666666</v>
      </c>
      <c r="L27" s="13">
        <f t="shared" si="5"/>
        <v>2.4437239342173389</v>
      </c>
      <c r="N27" s="26">
        <v>-9</v>
      </c>
      <c r="O27" s="34">
        <v>4.88</v>
      </c>
      <c r="P27" s="34">
        <v>5.57</v>
      </c>
      <c r="Q27" s="27">
        <v>1.3149999999999999</v>
      </c>
      <c r="R27" s="34">
        <v>1.87</v>
      </c>
      <c r="S27" s="27"/>
      <c r="T27" s="27"/>
      <c r="U27" s="27"/>
      <c r="V27" s="32">
        <f t="shared" si="6"/>
        <v>3.4087499999999995</v>
      </c>
      <c r="W27" s="33">
        <f t="shared" si="7"/>
        <v>2.1281540318626702</v>
      </c>
    </row>
    <row r="28" spans="3:23" x14ac:dyDescent="0.25">
      <c r="C28" s="7"/>
      <c r="D28" s="8"/>
      <c r="E28" s="8"/>
      <c r="F28" s="8"/>
      <c r="G28" s="8"/>
      <c r="H28" s="8"/>
      <c r="I28" s="8"/>
      <c r="J28" s="8"/>
      <c r="K28" s="8"/>
      <c r="L28" s="9"/>
      <c r="N28" s="26"/>
      <c r="O28" s="27"/>
      <c r="P28" s="27"/>
      <c r="Q28" s="27"/>
      <c r="R28" s="27"/>
      <c r="S28" s="27"/>
      <c r="T28" s="27"/>
      <c r="U28" s="27"/>
      <c r="V28" s="27"/>
      <c r="W28" s="28"/>
    </row>
    <row r="29" spans="3:23" x14ac:dyDescent="0.25">
      <c r="C29" s="7"/>
      <c r="D29" s="8"/>
      <c r="E29" s="8"/>
      <c r="F29" s="8"/>
      <c r="G29" s="8"/>
      <c r="H29" s="8"/>
      <c r="I29" s="8"/>
      <c r="J29" s="8"/>
      <c r="K29" s="8"/>
      <c r="L29" s="9"/>
      <c r="N29" s="26"/>
      <c r="O29" s="27"/>
      <c r="P29" s="27"/>
      <c r="Q29" s="27"/>
      <c r="R29" s="27"/>
      <c r="S29" s="27"/>
      <c r="T29" s="27"/>
      <c r="U29" s="27"/>
      <c r="V29" s="27"/>
      <c r="W29" s="28"/>
    </row>
    <row r="30" spans="3:23" x14ac:dyDescent="0.25">
      <c r="C30" s="7"/>
      <c r="D30" s="10" t="s">
        <v>7</v>
      </c>
      <c r="E30" s="10" t="s">
        <v>7</v>
      </c>
      <c r="F30" s="10" t="s">
        <v>7</v>
      </c>
      <c r="G30" s="10" t="s">
        <v>7</v>
      </c>
      <c r="H30" s="10" t="s">
        <v>7</v>
      </c>
      <c r="I30" s="10" t="s">
        <v>7</v>
      </c>
      <c r="J30" s="8"/>
      <c r="K30" s="10" t="s">
        <v>7</v>
      </c>
      <c r="L30" s="11" t="s">
        <v>7</v>
      </c>
      <c r="N30" s="26"/>
      <c r="O30" s="29" t="s">
        <v>7</v>
      </c>
      <c r="P30" s="29" t="s">
        <v>7</v>
      </c>
      <c r="Q30" s="29" t="s">
        <v>7</v>
      </c>
      <c r="R30" s="29" t="s">
        <v>7</v>
      </c>
      <c r="S30" s="29"/>
      <c r="T30" s="29"/>
      <c r="U30" s="27"/>
      <c r="V30" s="29" t="s">
        <v>7</v>
      </c>
      <c r="W30" s="30" t="s">
        <v>7</v>
      </c>
    </row>
    <row r="31" spans="3:23" x14ac:dyDescent="0.25">
      <c r="C31" s="7"/>
      <c r="D31" s="10" t="s">
        <v>6</v>
      </c>
      <c r="E31" s="10" t="s">
        <v>6</v>
      </c>
      <c r="F31" s="10" t="s">
        <v>6</v>
      </c>
      <c r="G31" s="10" t="s">
        <v>6</v>
      </c>
      <c r="H31" s="10" t="s">
        <v>6</v>
      </c>
      <c r="I31" s="10" t="s">
        <v>6</v>
      </c>
      <c r="J31" s="8"/>
      <c r="K31" s="10" t="s">
        <v>6</v>
      </c>
      <c r="L31" s="11" t="s">
        <v>6</v>
      </c>
      <c r="N31" s="26"/>
      <c r="O31" s="29" t="s">
        <v>6</v>
      </c>
      <c r="P31" s="29" t="s">
        <v>6</v>
      </c>
      <c r="Q31" s="29" t="s">
        <v>6</v>
      </c>
      <c r="R31" s="29" t="s">
        <v>6</v>
      </c>
      <c r="S31" s="29"/>
      <c r="T31" s="29"/>
      <c r="U31" s="27"/>
      <c r="V31" s="29" t="s">
        <v>6</v>
      </c>
      <c r="W31" s="30" t="s">
        <v>6</v>
      </c>
    </row>
    <row r="32" spans="3:23" x14ac:dyDescent="0.25">
      <c r="C32" s="7">
        <v>0</v>
      </c>
      <c r="D32" s="8">
        <v>0.64800000000000002</v>
      </c>
      <c r="E32" s="8">
        <v>0.42699999999999999</v>
      </c>
      <c r="F32" s="14">
        <v>4.2629999999999999</v>
      </c>
      <c r="G32" s="14">
        <v>5.1080000000000005</v>
      </c>
      <c r="H32" s="8">
        <v>4.1900000000000004</v>
      </c>
      <c r="I32" s="8">
        <v>4.5199999999999996</v>
      </c>
      <c r="J32" s="8"/>
      <c r="K32" s="12">
        <f>AVERAGE(D32:I32)</f>
        <v>3.1926666666666672</v>
      </c>
      <c r="L32" s="13">
        <f>STDEV(D32:I32)</f>
        <v>2.0830191229719097</v>
      </c>
      <c r="N32" s="26">
        <v>0</v>
      </c>
      <c r="O32" s="35">
        <v>8.8309999999999995</v>
      </c>
      <c r="P32" s="35">
        <v>7.3520000000000003</v>
      </c>
      <c r="Q32" s="35">
        <v>10.507</v>
      </c>
      <c r="R32" s="35">
        <v>9.9789999999999992</v>
      </c>
      <c r="S32" s="27"/>
      <c r="T32" s="27"/>
      <c r="U32" s="27"/>
      <c r="V32" s="32">
        <f>AVERAGE(O32:T32)</f>
        <v>9.1672499999999992</v>
      </c>
      <c r="W32" s="33">
        <f>STDEV(O32:T32)</f>
        <v>1.3978632205381663</v>
      </c>
    </row>
    <row r="33" spans="3:23" x14ac:dyDescent="0.25">
      <c r="C33" s="7">
        <v>-0.5</v>
      </c>
      <c r="D33" s="8">
        <v>8.8250000000000011</v>
      </c>
      <c r="E33" s="8">
        <v>4.5750000000000002</v>
      </c>
      <c r="F33" s="14">
        <v>12.755000000000001</v>
      </c>
      <c r="G33" s="14">
        <v>5.2</v>
      </c>
      <c r="H33" s="8">
        <v>13.23</v>
      </c>
      <c r="I33" s="8">
        <v>21.45</v>
      </c>
      <c r="J33" s="8"/>
      <c r="K33" s="12">
        <f t="shared" ref="K33:K40" si="8">AVERAGE(D33:I33)</f>
        <v>11.005833333333333</v>
      </c>
      <c r="L33" s="13">
        <f t="shared" ref="L33:L40" si="9">STDEV(D33:I33)</f>
        <v>6.2754517101692908</v>
      </c>
      <c r="N33" s="26">
        <v>-0.5</v>
      </c>
      <c r="O33" s="34">
        <v>2.0549999999999997</v>
      </c>
      <c r="P33" s="34">
        <v>13.209999999999999</v>
      </c>
      <c r="Q33" s="34">
        <v>2.6850000000000001</v>
      </c>
      <c r="R33" s="34">
        <v>4.7249999999999996</v>
      </c>
      <c r="S33" s="27"/>
      <c r="T33" s="27"/>
      <c r="U33" s="27"/>
      <c r="V33" s="32">
        <f t="shared" ref="V33:V40" si="10">AVERAGE(O33:T33)</f>
        <v>5.6687499999999993</v>
      </c>
      <c r="W33" s="33">
        <f t="shared" ref="W33:W40" si="11">STDEV(O33:T33)</f>
        <v>5.1550321289008476</v>
      </c>
    </row>
    <row r="34" spans="3:23" x14ac:dyDescent="0.25">
      <c r="C34" s="7">
        <v>-1.5</v>
      </c>
      <c r="D34" s="8">
        <v>29.43</v>
      </c>
      <c r="E34" s="8">
        <v>20.265000000000001</v>
      </c>
      <c r="F34" s="14">
        <v>44.495000000000005</v>
      </c>
      <c r="G34" s="14">
        <v>29.19</v>
      </c>
      <c r="H34" s="8">
        <v>40.200000000000003</v>
      </c>
      <c r="I34" s="8">
        <v>73.790000000000006</v>
      </c>
      <c r="J34" s="8"/>
      <c r="K34" s="12">
        <f t="shared" si="8"/>
        <v>39.561666666666667</v>
      </c>
      <c r="L34" s="13">
        <f t="shared" si="9"/>
        <v>18.86217131368144</v>
      </c>
      <c r="N34" s="26">
        <v>-1.5</v>
      </c>
      <c r="O34" s="34">
        <v>15.515000000000001</v>
      </c>
      <c r="P34" s="34">
        <v>28.209999999999997</v>
      </c>
      <c r="Q34" s="34">
        <v>16.355</v>
      </c>
      <c r="R34" s="34">
        <v>16.48</v>
      </c>
      <c r="S34" s="27"/>
      <c r="T34" s="27"/>
      <c r="U34" s="27"/>
      <c r="V34" s="32">
        <f t="shared" si="10"/>
        <v>19.14</v>
      </c>
      <c r="W34" s="33">
        <f t="shared" si="11"/>
        <v>6.0618300317093432</v>
      </c>
    </row>
    <row r="35" spans="3:23" x14ac:dyDescent="0.25">
      <c r="C35" s="7">
        <v>-2.5</v>
      </c>
      <c r="D35" s="8">
        <v>40.17</v>
      </c>
      <c r="E35" s="8">
        <v>37.314999999999998</v>
      </c>
      <c r="F35" s="14">
        <v>77.150000000000006</v>
      </c>
      <c r="G35" s="14">
        <v>41.604999999999997</v>
      </c>
      <c r="H35" s="8">
        <v>73.27</v>
      </c>
      <c r="I35" s="8">
        <v>90.97</v>
      </c>
      <c r="J35" s="8"/>
      <c r="K35" s="12">
        <f t="shared" si="8"/>
        <v>60.080000000000005</v>
      </c>
      <c r="L35" s="13">
        <f t="shared" si="9"/>
        <v>23.132367150812726</v>
      </c>
      <c r="N35" s="26">
        <v>-2.5</v>
      </c>
      <c r="O35" s="34">
        <v>42.569999999999993</v>
      </c>
      <c r="P35" s="34">
        <v>54.885000000000005</v>
      </c>
      <c r="Q35" s="34">
        <v>40.054999999999993</v>
      </c>
      <c r="R35" s="34">
        <v>38.82</v>
      </c>
      <c r="S35" s="27"/>
      <c r="T35" s="27"/>
      <c r="U35" s="27"/>
      <c r="V35" s="32">
        <f t="shared" si="10"/>
        <v>44.082499999999996</v>
      </c>
      <c r="W35" s="33">
        <f t="shared" si="11"/>
        <v>7.3687702501842329</v>
      </c>
    </row>
    <row r="36" spans="3:23" x14ac:dyDescent="0.25">
      <c r="C36" s="7">
        <v>-3.5</v>
      </c>
      <c r="D36" s="8">
        <v>83.070000000000007</v>
      </c>
      <c r="E36" s="8">
        <v>46.929999999999993</v>
      </c>
      <c r="F36" s="14">
        <v>115.63000000000001</v>
      </c>
      <c r="G36" s="14">
        <v>39.384999999999998</v>
      </c>
      <c r="H36" s="8">
        <v>70.599999999999994</v>
      </c>
      <c r="I36" s="8">
        <v>134.34</v>
      </c>
      <c r="J36" s="8"/>
      <c r="K36" s="12">
        <f t="shared" si="8"/>
        <v>81.659166666666678</v>
      </c>
      <c r="L36" s="13">
        <f t="shared" si="9"/>
        <v>37.541453144046848</v>
      </c>
      <c r="N36" s="26">
        <v>-3.5</v>
      </c>
      <c r="O36" s="34">
        <v>110.175</v>
      </c>
      <c r="P36" s="34">
        <v>65.134999999999991</v>
      </c>
      <c r="Q36" s="34">
        <v>44.85</v>
      </c>
      <c r="R36" s="34">
        <v>85.19</v>
      </c>
      <c r="S36" s="27"/>
      <c r="T36" s="27"/>
      <c r="U36" s="27"/>
      <c r="V36" s="32">
        <f t="shared" si="10"/>
        <v>76.337500000000006</v>
      </c>
      <c r="W36" s="33">
        <f t="shared" si="11"/>
        <v>27.930281207559148</v>
      </c>
    </row>
    <row r="37" spans="3:23" x14ac:dyDescent="0.25">
      <c r="C37" s="7">
        <v>-4.5</v>
      </c>
      <c r="D37" s="8">
        <v>57.67</v>
      </c>
      <c r="E37" s="8">
        <v>78.78</v>
      </c>
      <c r="F37" s="14">
        <v>130.62</v>
      </c>
      <c r="G37" s="14">
        <v>123.78</v>
      </c>
      <c r="H37" s="8">
        <v>62.06</v>
      </c>
      <c r="I37" s="8">
        <v>148.97</v>
      </c>
      <c r="J37" s="8"/>
      <c r="K37" s="12">
        <f t="shared" si="8"/>
        <v>100.31333333333333</v>
      </c>
      <c r="L37" s="13">
        <f t="shared" si="9"/>
        <v>38.941251991514953</v>
      </c>
      <c r="N37" s="26">
        <v>-4.5</v>
      </c>
      <c r="O37" s="34">
        <v>98.949999999999989</v>
      </c>
      <c r="P37" s="34">
        <v>57.33</v>
      </c>
      <c r="Q37" s="34">
        <v>21.150000000000002</v>
      </c>
      <c r="R37" s="34">
        <v>95.61</v>
      </c>
      <c r="S37" s="27"/>
      <c r="T37" s="27"/>
      <c r="U37" s="27"/>
      <c r="V37" s="32">
        <f t="shared" si="10"/>
        <v>68.259999999999991</v>
      </c>
      <c r="W37" s="33">
        <f t="shared" si="11"/>
        <v>36.64567095851843</v>
      </c>
    </row>
    <row r="38" spans="3:23" x14ac:dyDescent="0.25">
      <c r="C38" s="7">
        <v>-5.5</v>
      </c>
      <c r="D38" s="8">
        <v>78</v>
      </c>
      <c r="E38" s="8">
        <v>189.88499999999999</v>
      </c>
      <c r="F38" s="14">
        <v>145.01499999999999</v>
      </c>
      <c r="G38" s="14">
        <v>87.240000000000009</v>
      </c>
      <c r="H38" s="8">
        <v>88.37</v>
      </c>
      <c r="I38" s="8">
        <v>191.57</v>
      </c>
      <c r="J38" s="8"/>
      <c r="K38" s="12">
        <f t="shared" si="8"/>
        <v>130.01333333333332</v>
      </c>
      <c r="L38" s="13">
        <f t="shared" si="9"/>
        <v>52.664982262093929</v>
      </c>
      <c r="N38" s="26">
        <v>-5.5</v>
      </c>
      <c r="O38" s="34">
        <v>55.15</v>
      </c>
      <c r="P38" s="34">
        <v>65.884999999999991</v>
      </c>
      <c r="Q38" s="34">
        <v>28.384999999999998</v>
      </c>
      <c r="R38" s="34">
        <v>69.234999999999999</v>
      </c>
      <c r="S38" s="27"/>
      <c r="T38" s="27"/>
      <c r="U38" s="27"/>
      <c r="V38" s="32">
        <f t="shared" si="10"/>
        <v>54.663749999999993</v>
      </c>
      <c r="W38" s="33">
        <f t="shared" si="11"/>
        <v>18.520681401701559</v>
      </c>
    </row>
    <row r="39" spans="3:23" x14ac:dyDescent="0.25">
      <c r="C39" s="7">
        <v>-7</v>
      </c>
      <c r="D39" s="8">
        <v>302.55</v>
      </c>
      <c r="E39" s="8">
        <v>214.81</v>
      </c>
      <c r="F39" s="14">
        <v>149.75</v>
      </c>
      <c r="G39" s="14">
        <v>88.875</v>
      </c>
      <c r="H39" s="8">
        <v>100.15</v>
      </c>
      <c r="I39" s="8">
        <v>157.38</v>
      </c>
      <c r="J39" s="8"/>
      <c r="K39" s="12">
        <f t="shared" si="8"/>
        <v>168.91916666666665</v>
      </c>
      <c r="L39" s="13">
        <f t="shared" si="9"/>
        <v>79.498483533754722</v>
      </c>
      <c r="N39" s="26">
        <v>-7</v>
      </c>
      <c r="O39" s="34">
        <v>48.760000000000005</v>
      </c>
      <c r="P39" s="34">
        <v>80.38</v>
      </c>
      <c r="Q39" s="34">
        <v>31.53</v>
      </c>
      <c r="R39" s="34">
        <v>105.28999999999999</v>
      </c>
      <c r="S39" s="27"/>
      <c r="T39" s="27"/>
      <c r="U39" s="27"/>
      <c r="V39" s="32">
        <f t="shared" si="10"/>
        <v>66.489999999999995</v>
      </c>
      <c r="W39" s="33">
        <f t="shared" si="11"/>
        <v>32.837613595793869</v>
      </c>
    </row>
    <row r="40" spans="3:23" x14ac:dyDescent="0.25">
      <c r="C40" s="7">
        <v>-9</v>
      </c>
      <c r="D40" s="8">
        <v>144.07999999999998</v>
      </c>
      <c r="E40" s="8">
        <v>133.01</v>
      </c>
      <c r="F40" s="14">
        <v>157.91</v>
      </c>
      <c r="G40" s="14">
        <v>178.2</v>
      </c>
      <c r="H40" s="8">
        <v>92.8</v>
      </c>
      <c r="I40" s="8">
        <v>189.52</v>
      </c>
      <c r="J40" s="8"/>
      <c r="K40" s="12">
        <f t="shared" si="8"/>
        <v>149.25333333333333</v>
      </c>
      <c r="L40" s="13">
        <f t="shared" si="9"/>
        <v>34.675178249962428</v>
      </c>
      <c r="N40" s="26">
        <v>-9</v>
      </c>
      <c r="O40" s="34">
        <v>79.715000000000003</v>
      </c>
      <c r="P40" s="34">
        <v>103.04500000000002</v>
      </c>
      <c r="Q40" s="34">
        <v>48.715000000000003</v>
      </c>
      <c r="R40" s="34">
        <v>105.96000000000001</v>
      </c>
      <c r="S40" s="27"/>
      <c r="T40" s="27"/>
      <c r="U40" s="27"/>
      <c r="V40" s="32">
        <f t="shared" si="10"/>
        <v>84.358750000000015</v>
      </c>
      <c r="W40" s="33">
        <f t="shared" si="11"/>
        <v>26.506799560049998</v>
      </c>
    </row>
    <row r="41" spans="3:23" x14ac:dyDescent="0.25">
      <c r="C41" s="7"/>
      <c r="D41" s="8"/>
      <c r="E41" s="8"/>
      <c r="F41" s="8"/>
      <c r="G41" s="8"/>
      <c r="H41" s="8"/>
      <c r="I41" s="8"/>
      <c r="J41" s="8"/>
      <c r="K41" s="8"/>
      <c r="L41" s="9"/>
      <c r="N41" s="26"/>
      <c r="O41" s="27"/>
      <c r="P41" s="27"/>
      <c r="Q41" s="27"/>
      <c r="R41" s="27"/>
      <c r="S41" s="27"/>
      <c r="T41" s="27"/>
      <c r="U41" s="27"/>
      <c r="V41" s="27"/>
      <c r="W41" s="28"/>
    </row>
    <row r="42" spans="3:23" x14ac:dyDescent="0.25">
      <c r="C42" s="7"/>
      <c r="D42" s="8"/>
      <c r="E42" s="8"/>
      <c r="F42" s="8"/>
      <c r="G42" s="8"/>
      <c r="H42" s="8"/>
      <c r="I42" s="8"/>
      <c r="J42" s="8"/>
      <c r="K42" s="8"/>
      <c r="L42" s="9"/>
      <c r="N42" s="26"/>
      <c r="O42" s="27"/>
      <c r="P42" s="27"/>
      <c r="Q42" s="27"/>
      <c r="R42" s="27"/>
      <c r="S42" s="27"/>
      <c r="T42" s="27"/>
      <c r="U42" s="27"/>
      <c r="V42" s="27"/>
      <c r="W42" s="28"/>
    </row>
    <row r="43" spans="3:23" x14ac:dyDescent="0.25">
      <c r="C43" s="7"/>
      <c r="D43" s="10" t="s">
        <v>8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8"/>
      <c r="K43" s="10" t="s">
        <v>8</v>
      </c>
      <c r="L43" s="11" t="s">
        <v>8</v>
      </c>
      <c r="N43" s="26"/>
      <c r="O43" s="29" t="s">
        <v>8</v>
      </c>
      <c r="P43" s="29" t="s">
        <v>8</v>
      </c>
      <c r="Q43" s="29" t="s">
        <v>8</v>
      </c>
      <c r="R43" s="29" t="s">
        <v>8</v>
      </c>
      <c r="S43" s="29"/>
      <c r="T43" s="29"/>
      <c r="U43" s="27"/>
      <c r="V43" s="29" t="s">
        <v>8</v>
      </c>
      <c r="W43" s="30" t="s">
        <v>8</v>
      </c>
    </row>
    <row r="44" spans="3:23" x14ac:dyDescent="0.25">
      <c r="C44" s="7"/>
      <c r="D44" s="10" t="s">
        <v>4</v>
      </c>
      <c r="E44" s="10" t="s">
        <v>4</v>
      </c>
      <c r="F44" s="10" t="s">
        <v>4</v>
      </c>
      <c r="G44" s="10" t="s">
        <v>4</v>
      </c>
      <c r="H44" s="10" t="s">
        <v>4</v>
      </c>
      <c r="I44" s="10" t="s">
        <v>4</v>
      </c>
      <c r="J44" s="8"/>
      <c r="K44" s="10" t="s">
        <v>4</v>
      </c>
      <c r="L44" s="11" t="s">
        <v>4</v>
      </c>
      <c r="N44" s="26"/>
      <c r="O44" s="29" t="s">
        <v>4</v>
      </c>
      <c r="P44" s="29" t="s">
        <v>4</v>
      </c>
      <c r="Q44" s="29" t="s">
        <v>4</v>
      </c>
      <c r="R44" s="29" t="s">
        <v>4</v>
      </c>
      <c r="S44" s="29"/>
      <c r="T44" s="29"/>
      <c r="U44" s="27"/>
      <c r="V44" s="29" t="s">
        <v>4</v>
      </c>
      <c r="W44" s="30" t="s">
        <v>4</v>
      </c>
    </row>
    <row r="45" spans="3:23" x14ac:dyDescent="0.25">
      <c r="C45" s="7">
        <v>0</v>
      </c>
      <c r="D45" s="8">
        <v>17.542300000000001</v>
      </c>
      <c r="E45" s="8">
        <v>15.51946</v>
      </c>
      <c r="F45" s="17">
        <v>14.516579999999998</v>
      </c>
      <c r="G45" s="17">
        <v>14.776499999999999</v>
      </c>
      <c r="H45" s="8">
        <v>13.8</v>
      </c>
      <c r="I45" s="8">
        <v>14.6</v>
      </c>
      <c r="J45" s="8"/>
      <c r="K45" s="12">
        <f>AVERAGE(D45:I45)</f>
        <v>15.125806666666664</v>
      </c>
      <c r="L45" s="13">
        <f>STDEV(D45:I45)</f>
        <v>1.3055122537711654</v>
      </c>
      <c r="N45" s="26">
        <v>0</v>
      </c>
      <c r="O45" s="36">
        <v>19.605470000000004</v>
      </c>
      <c r="P45" s="36">
        <v>13.48128</v>
      </c>
      <c r="Q45" s="36">
        <v>20.06082</v>
      </c>
      <c r="R45" s="36"/>
      <c r="S45" s="27"/>
      <c r="T45" s="27"/>
      <c r="U45" s="27"/>
      <c r="V45" s="32">
        <f>AVERAGE(O45:T45)</f>
        <v>17.715856666666667</v>
      </c>
      <c r="W45" s="33">
        <f>STDEV(O45:T45)</f>
        <v>3.6743115770213897</v>
      </c>
    </row>
    <row r="46" spans="3:23" x14ac:dyDescent="0.25">
      <c r="C46" s="7">
        <v>-0.5</v>
      </c>
      <c r="D46" s="8">
        <v>16.542639999999999</v>
      </c>
      <c r="E46" s="8">
        <v>14.351499999999998</v>
      </c>
      <c r="F46" s="17">
        <v>14.70252</v>
      </c>
      <c r="G46" s="18">
        <v>30.86458</v>
      </c>
      <c r="H46" s="8">
        <v>13.1</v>
      </c>
      <c r="I46" s="8">
        <v>14.6</v>
      </c>
      <c r="J46" s="8"/>
      <c r="K46" s="12">
        <f t="shared" ref="K46:K53" si="12">AVERAGE(D46:I46)</f>
        <v>17.360206666666667</v>
      </c>
      <c r="L46" s="13">
        <f t="shared" ref="L46:L53" si="13">STDEV(D46:I46)</f>
        <v>6.7070146904585402</v>
      </c>
      <c r="N46" s="26">
        <v>-0.5</v>
      </c>
      <c r="O46" s="36">
        <v>21.015239999999999</v>
      </c>
      <c r="P46" s="36">
        <v>19.020700000000001</v>
      </c>
      <c r="Q46" s="36">
        <v>21.204519999999999</v>
      </c>
      <c r="R46" s="37"/>
      <c r="S46" s="27"/>
      <c r="T46" s="27"/>
      <c r="U46" s="27"/>
      <c r="V46" s="32">
        <f t="shared" ref="V46:V53" si="14">AVERAGE(O46:T46)</f>
        <v>20.413486666666667</v>
      </c>
      <c r="W46" s="33">
        <f t="shared" ref="W46:W53" si="15">STDEV(O46:T46)</f>
        <v>1.2098957615155652</v>
      </c>
    </row>
    <row r="47" spans="3:23" x14ac:dyDescent="0.25">
      <c r="C47" s="7">
        <v>-1.5</v>
      </c>
      <c r="D47" s="8">
        <v>14.245079999999998</v>
      </c>
      <c r="E47" s="8">
        <v>15.58202</v>
      </c>
      <c r="F47" s="17">
        <v>15.39978</v>
      </c>
      <c r="G47" s="17">
        <v>15.034079999999999</v>
      </c>
      <c r="H47" s="8">
        <v>14.6</v>
      </c>
      <c r="I47" s="8">
        <v>14</v>
      </c>
      <c r="J47" s="8"/>
      <c r="K47" s="12">
        <f t="shared" si="12"/>
        <v>14.810159999999998</v>
      </c>
      <c r="L47" s="13">
        <f t="shared" si="13"/>
        <v>0.63457097759037207</v>
      </c>
      <c r="N47" s="26">
        <v>-1.5</v>
      </c>
      <c r="O47" s="36">
        <v>20.555569999999999</v>
      </c>
      <c r="P47" s="36">
        <v>19.341560000000001</v>
      </c>
      <c r="Q47" s="36">
        <v>20.022579999999998</v>
      </c>
      <c r="R47" s="36"/>
      <c r="S47" s="27"/>
      <c r="T47" s="27"/>
      <c r="U47" s="27"/>
      <c r="V47" s="32">
        <f t="shared" si="14"/>
        <v>19.973236666666669</v>
      </c>
      <c r="W47" s="33">
        <f t="shared" si="15"/>
        <v>0.60850730762525118</v>
      </c>
    </row>
    <row r="48" spans="3:23" x14ac:dyDescent="0.25">
      <c r="C48" s="7">
        <v>-2.5</v>
      </c>
      <c r="D48" s="8">
        <v>14.329360000000001</v>
      </c>
      <c r="E48" s="8">
        <v>14.537960000000002</v>
      </c>
      <c r="F48" s="17">
        <v>14.05584</v>
      </c>
      <c r="G48" s="17">
        <v>16.172640000000001</v>
      </c>
      <c r="H48" s="8">
        <v>15.6</v>
      </c>
      <c r="I48" s="8">
        <v>15.6</v>
      </c>
      <c r="J48" s="8"/>
      <c r="K48" s="12">
        <f t="shared" si="12"/>
        <v>15.049300000000001</v>
      </c>
      <c r="L48" s="13">
        <f t="shared" si="13"/>
        <v>0.85266390874716846</v>
      </c>
      <c r="N48" s="26">
        <v>-2.5</v>
      </c>
      <c r="O48" s="36">
        <v>18.824439999999999</v>
      </c>
      <c r="P48" s="36">
        <v>19.509319999999999</v>
      </c>
      <c r="Q48" s="36">
        <v>20.486600000000003</v>
      </c>
      <c r="R48" s="36"/>
      <c r="S48" s="27"/>
      <c r="T48" s="27"/>
      <c r="U48" s="27"/>
      <c r="V48" s="32">
        <f t="shared" si="14"/>
        <v>19.606786666666668</v>
      </c>
      <c r="W48" s="33">
        <f t="shared" si="15"/>
        <v>0.83535548105781687</v>
      </c>
    </row>
    <row r="49" spans="3:23" x14ac:dyDescent="0.25">
      <c r="C49" s="7">
        <v>-3.5</v>
      </c>
      <c r="D49" s="8">
        <v>14.060180000000001</v>
      </c>
      <c r="E49" s="8">
        <v>14.8787</v>
      </c>
      <c r="F49" s="17">
        <v>16.30762</v>
      </c>
      <c r="G49" s="17">
        <v>14.9468</v>
      </c>
      <c r="H49" s="8">
        <v>15.3</v>
      </c>
      <c r="I49" s="8">
        <v>14.6</v>
      </c>
      <c r="J49" s="8"/>
      <c r="K49" s="12">
        <f t="shared" si="12"/>
        <v>15.015549999999998</v>
      </c>
      <c r="L49" s="13">
        <f t="shared" si="13"/>
        <v>0.75620431257696485</v>
      </c>
      <c r="N49" s="26">
        <v>-3.5</v>
      </c>
      <c r="O49" s="36">
        <v>19.81625</v>
      </c>
      <c r="P49" s="36">
        <v>17.431319999999999</v>
      </c>
      <c r="Q49" s="36">
        <v>19.48028</v>
      </c>
      <c r="R49" s="36"/>
      <c r="S49" s="27"/>
      <c r="T49" s="27"/>
      <c r="U49" s="27"/>
      <c r="V49" s="32">
        <f t="shared" si="14"/>
        <v>18.909283333333331</v>
      </c>
      <c r="W49" s="33">
        <f t="shared" si="15"/>
        <v>1.2909301573800709</v>
      </c>
    </row>
    <row r="50" spans="3:23" x14ac:dyDescent="0.25">
      <c r="C50" s="7">
        <v>-4.5</v>
      </c>
      <c r="D50" s="8">
        <v>16.092320000000001</v>
      </c>
      <c r="E50" s="8">
        <v>14.73152</v>
      </c>
      <c r="F50" s="17">
        <v>14.936719999999999</v>
      </c>
      <c r="G50" s="17">
        <v>14.308459999999998</v>
      </c>
      <c r="H50" s="8">
        <v>14.9</v>
      </c>
      <c r="I50" s="8">
        <v>14.3</v>
      </c>
      <c r="J50" s="8"/>
      <c r="K50" s="12">
        <f t="shared" si="12"/>
        <v>14.878169999999999</v>
      </c>
      <c r="L50" s="13">
        <f t="shared" si="13"/>
        <v>0.65702680758093934</v>
      </c>
      <c r="N50" s="26">
        <v>-4.5</v>
      </c>
      <c r="O50" s="36">
        <v>19.552569999999999</v>
      </c>
      <c r="P50" s="36">
        <v>15.586259999999998</v>
      </c>
      <c r="Q50" s="36">
        <v>19.507060000000003</v>
      </c>
      <c r="R50" s="36"/>
      <c r="S50" s="27"/>
      <c r="T50" s="27"/>
      <c r="U50" s="27"/>
      <c r="V50" s="32">
        <f t="shared" si="14"/>
        <v>18.215296666666667</v>
      </c>
      <c r="W50" s="33">
        <f t="shared" si="15"/>
        <v>2.2769262473855858</v>
      </c>
    </row>
    <row r="51" spans="3:23" x14ac:dyDescent="0.25">
      <c r="C51" s="7">
        <v>-5.5</v>
      </c>
      <c r="D51" s="8">
        <v>14.140499999999999</v>
      </c>
      <c r="E51" s="8">
        <v>14.033000000000001</v>
      </c>
      <c r="F51" s="17">
        <v>14.36984</v>
      </c>
      <c r="G51" s="17">
        <v>15.518139999999999</v>
      </c>
      <c r="H51" s="8">
        <v>15.7</v>
      </c>
      <c r="I51" s="8">
        <v>16.100000000000001</v>
      </c>
      <c r="J51" s="8"/>
      <c r="K51" s="12">
        <f t="shared" si="12"/>
        <v>14.976913333333334</v>
      </c>
      <c r="L51" s="13">
        <f t="shared" si="13"/>
        <v>0.89846557754132494</v>
      </c>
      <c r="N51" s="26">
        <v>-5.5</v>
      </c>
      <c r="O51" s="36">
        <v>18.586119999999998</v>
      </c>
      <c r="P51" s="36">
        <v>16.058979999999998</v>
      </c>
      <c r="Q51" s="36">
        <v>21.096379999999996</v>
      </c>
      <c r="R51" s="36"/>
      <c r="S51" s="27"/>
      <c r="T51" s="27"/>
      <c r="U51" s="27"/>
      <c r="V51" s="32">
        <f t="shared" si="14"/>
        <v>18.580493333333333</v>
      </c>
      <c r="W51" s="33">
        <f t="shared" si="15"/>
        <v>2.5187047136441341</v>
      </c>
    </row>
    <row r="52" spans="3:23" x14ac:dyDescent="0.25">
      <c r="C52" s="7">
        <v>-7</v>
      </c>
      <c r="D52" s="8">
        <v>13.504660000000001</v>
      </c>
      <c r="E52" s="8">
        <v>13.707839999999999</v>
      </c>
      <c r="F52" s="17">
        <v>15.788560000000002</v>
      </c>
      <c r="G52" s="17">
        <v>14.26272</v>
      </c>
      <c r="H52" s="8">
        <v>13.8</v>
      </c>
      <c r="I52" s="8">
        <v>14.3</v>
      </c>
      <c r="J52" s="8"/>
      <c r="K52" s="12">
        <f t="shared" si="12"/>
        <v>14.227296666666668</v>
      </c>
      <c r="L52" s="13">
        <f t="shared" si="13"/>
        <v>0.82688635315058123</v>
      </c>
      <c r="N52" s="26">
        <v>-7</v>
      </c>
      <c r="O52" s="36">
        <v>19.832900000000002</v>
      </c>
      <c r="P52" s="27"/>
      <c r="Q52" s="36">
        <v>19.176419999999997</v>
      </c>
      <c r="R52" s="36"/>
      <c r="S52" s="27"/>
      <c r="T52" s="27"/>
      <c r="U52" s="27"/>
      <c r="V52" s="32">
        <f t="shared" si="14"/>
        <v>19.504660000000001</v>
      </c>
      <c r="W52" s="33">
        <f t="shared" si="15"/>
        <v>0.46420145971334859</v>
      </c>
    </row>
    <row r="53" spans="3:23" x14ac:dyDescent="0.25">
      <c r="C53" s="7">
        <v>-9</v>
      </c>
      <c r="D53" s="8">
        <v>12.531019999999998</v>
      </c>
      <c r="E53" s="8">
        <v>14.628200000000001</v>
      </c>
      <c r="F53" s="17">
        <v>13.251679999999999</v>
      </c>
      <c r="G53" s="17">
        <v>10.48982</v>
      </c>
      <c r="H53" s="8">
        <v>14.6</v>
      </c>
      <c r="I53" s="8">
        <v>15.7</v>
      </c>
      <c r="J53" s="8"/>
      <c r="K53" s="12">
        <f t="shared" si="12"/>
        <v>13.533453333333334</v>
      </c>
      <c r="L53" s="13">
        <f t="shared" si="13"/>
        <v>1.8642901695891123</v>
      </c>
      <c r="N53" s="26">
        <v>-9</v>
      </c>
      <c r="O53" s="36">
        <v>19.860800000000001</v>
      </c>
      <c r="P53" s="36">
        <v>18.54374</v>
      </c>
      <c r="Q53" s="36">
        <v>18.954099999999997</v>
      </c>
      <c r="R53" s="36"/>
      <c r="S53" s="27"/>
      <c r="T53" s="27"/>
      <c r="U53" s="27"/>
      <c r="V53" s="32">
        <f t="shared" si="14"/>
        <v>19.119546666666665</v>
      </c>
      <c r="W53" s="33">
        <f t="shared" si="15"/>
        <v>0.67393709686686254</v>
      </c>
    </row>
    <row r="54" spans="3:23" x14ac:dyDescent="0.25">
      <c r="C54" s="19"/>
      <c r="D54" s="20"/>
      <c r="E54" s="20"/>
      <c r="F54" s="20"/>
      <c r="G54" s="20"/>
      <c r="H54" s="20"/>
      <c r="I54" s="20"/>
      <c r="J54" s="20"/>
      <c r="K54" s="20"/>
      <c r="L54" s="21"/>
      <c r="N54" s="38"/>
      <c r="O54" s="39"/>
      <c r="P54" s="39"/>
      <c r="Q54" s="39"/>
      <c r="R54" s="39"/>
      <c r="S54" s="39"/>
      <c r="T54" s="39"/>
      <c r="U54" s="39"/>
      <c r="V54" s="39"/>
      <c r="W54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Syddansk Unversitet - University of Southern Denmark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N. Glud</dc:creator>
  <cp:lastModifiedBy>Ronnie N. Glud</cp:lastModifiedBy>
  <dcterms:created xsi:type="dcterms:W3CDTF">2018-08-30T12:26:08Z</dcterms:created>
  <dcterms:modified xsi:type="dcterms:W3CDTF">2018-08-30T12:49:56Z</dcterms:modified>
</cp:coreProperties>
</file>