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0" windowWidth="24915" windowHeight="141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64" i="1" l="1"/>
  <c r="R65" i="1"/>
  <c r="R58" i="1"/>
  <c r="R59" i="1"/>
  <c r="R57" i="1"/>
  <c r="R55" i="1"/>
  <c r="R56" i="1"/>
  <c r="R54" i="1"/>
  <c r="R49" i="1"/>
  <c r="R50" i="1"/>
  <c r="R47" i="1"/>
  <c r="R46" i="1"/>
  <c r="R45" i="1"/>
  <c r="R44" i="1"/>
  <c r="R43" i="1"/>
  <c r="R42" i="1"/>
  <c r="R31" i="1"/>
  <c r="R32" i="1"/>
  <c r="R29" i="1"/>
  <c r="R28" i="1"/>
  <c r="R25" i="1"/>
  <c r="R26" i="1"/>
  <c r="R24" i="1"/>
  <c r="R22" i="1"/>
  <c r="R23" i="1"/>
  <c r="R21" i="1"/>
  <c r="R16" i="1"/>
  <c r="R17" i="1"/>
  <c r="R12" i="1"/>
  <c r="R10" i="1"/>
  <c r="R11" i="1"/>
  <c r="R9" i="1"/>
  <c r="R7" i="1"/>
  <c r="R8" i="1"/>
  <c r="R6" i="1"/>
  <c r="Q54" i="1" l="1"/>
  <c r="Q64" i="1" s="1"/>
  <c r="Q55" i="1"/>
  <c r="Q56" i="1"/>
  <c r="Q57" i="1"/>
  <c r="Q58" i="1"/>
  <c r="Q59" i="1"/>
  <c r="P64" i="1"/>
  <c r="P58" i="1"/>
  <c r="P59" i="1"/>
  <c r="P57" i="1"/>
  <c r="P56" i="1"/>
  <c r="P55" i="1"/>
  <c r="P54" i="1"/>
  <c r="O58" i="1"/>
  <c r="O59" i="1"/>
  <c r="O57" i="1"/>
  <c r="O55" i="1"/>
  <c r="O56" i="1"/>
  <c r="O54" i="1"/>
  <c r="Q42" i="1"/>
  <c r="Q43" i="1"/>
  <c r="Q44" i="1"/>
  <c r="Q45" i="1"/>
  <c r="Q46" i="1"/>
  <c r="Q47" i="1"/>
  <c r="P47" i="1"/>
  <c r="P46" i="1"/>
  <c r="P45" i="1"/>
  <c r="P44" i="1"/>
  <c r="P43" i="1"/>
  <c r="P42" i="1"/>
  <c r="O50" i="1"/>
  <c r="O49" i="1"/>
  <c r="O47" i="1"/>
  <c r="O46" i="1"/>
  <c r="O45" i="1"/>
  <c r="O44" i="1"/>
  <c r="O43" i="1"/>
  <c r="O42" i="1"/>
  <c r="Q50" i="1"/>
  <c r="P50" i="1"/>
  <c r="S32" i="1"/>
  <c r="S31" i="1"/>
  <c r="S18" i="1"/>
  <c r="S19" i="1"/>
  <c r="S20" i="1"/>
  <c r="S21" i="1"/>
  <c r="S22" i="1"/>
  <c r="S23" i="1"/>
  <c r="S24" i="1"/>
  <c r="S25" i="1"/>
  <c r="S29" i="1"/>
  <c r="S28" i="1"/>
  <c r="S27" i="1"/>
  <c r="S26" i="1"/>
  <c r="Q21" i="1"/>
  <c r="Q31" i="1" s="1"/>
  <c r="Q22" i="1"/>
  <c r="Q23" i="1"/>
  <c r="Q24" i="1"/>
  <c r="Q32" i="1" s="1"/>
  <c r="Q25" i="1"/>
  <c r="Q26" i="1"/>
  <c r="Q27" i="1"/>
  <c r="Q28" i="1"/>
  <c r="Q29" i="1"/>
  <c r="P29" i="1"/>
  <c r="P28" i="1"/>
  <c r="P27" i="1"/>
  <c r="P26" i="1"/>
  <c r="P25" i="1"/>
  <c r="P24" i="1"/>
  <c r="P23" i="1"/>
  <c r="P22" i="1"/>
  <c r="P21" i="1"/>
  <c r="O32" i="1"/>
  <c r="O31" i="1"/>
  <c r="O29" i="1"/>
  <c r="O28" i="1"/>
  <c r="O27" i="1"/>
  <c r="O26" i="1"/>
  <c r="O25" i="1"/>
  <c r="O24" i="1"/>
  <c r="O23" i="1"/>
  <c r="O22" i="1"/>
  <c r="O21" i="1"/>
  <c r="Q16" i="1"/>
  <c r="Q17" i="1"/>
  <c r="Q6" i="1"/>
  <c r="Q7" i="1"/>
  <c r="Q8" i="1"/>
  <c r="Q9" i="1"/>
  <c r="Q10" i="1"/>
  <c r="Q11" i="1"/>
  <c r="Q12" i="1"/>
  <c r="Q13" i="1"/>
  <c r="Q14" i="1"/>
  <c r="P16" i="1"/>
  <c r="P17" i="1"/>
  <c r="P14" i="1"/>
  <c r="P13" i="1"/>
  <c r="P12" i="1"/>
  <c r="P11" i="1"/>
  <c r="P10" i="1"/>
  <c r="P9" i="1"/>
  <c r="P8" i="1"/>
  <c r="P7" i="1"/>
  <c r="P6" i="1"/>
  <c r="O17" i="1"/>
  <c r="O16" i="1"/>
  <c r="O14" i="1"/>
  <c r="O13" i="1"/>
  <c r="O12" i="1"/>
  <c r="O11" i="1"/>
  <c r="O10" i="1"/>
  <c r="O9" i="1"/>
  <c r="O8" i="1"/>
  <c r="O7" i="1"/>
  <c r="O6" i="1"/>
  <c r="O64" i="1" l="1"/>
  <c r="P49" i="1"/>
  <c r="O65" i="1"/>
  <c r="Q49" i="1"/>
  <c r="P65" i="1"/>
  <c r="Q65" i="1"/>
  <c r="P32" i="1"/>
  <c r="P31" i="1"/>
</calcChain>
</file>

<file path=xl/sharedStrings.xml><?xml version="1.0" encoding="utf-8"?>
<sst xmlns="http://schemas.openxmlformats.org/spreadsheetml/2006/main" count="172" uniqueCount="26">
  <si>
    <t>Team 1 Ex 2</t>
  </si>
  <si>
    <t>mmol m-2 d-1</t>
  </si>
  <si>
    <t>O2</t>
  </si>
  <si>
    <t>DIC</t>
  </si>
  <si>
    <t>Nox</t>
  </si>
  <si>
    <t>NH4 +</t>
  </si>
  <si>
    <t>worm</t>
  </si>
  <si>
    <t>C1</t>
  </si>
  <si>
    <t xml:space="preserve">light </t>
  </si>
  <si>
    <t>NM</t>
  </si>
  <si>
    <t>C2</t>
  </si>
  <si>
    <t>C3</t>
  </si>
  <si>
    <t>dark</t>
  </si>
  <si>
    <t>Team 2 Ex 2</t>
  </si>
  <si>
    <t>Team 3 Ex 2</t>
  </si>
  <si>
    <t>Team 4 Ex 2</t>
  </si>
  <si>
    <t>Team 5 Ex 2</t>
  </si>
  <si>
    <t>NH4+</t>
  </si>
  <si>
    <t>mmol m-2 d-F</t>
  </si>
  <si>
    <t>Average fluxes KF</t>
  </si>
  <si>
    <t>Light</t>
  </si>
  <si>
    <t>average</t>
  </si>
  <si>
    <t>STD</t>
  </si>
  <si>
    <t>Dark</t>
  </si>
  <si>
    <t>Worms</t>
  </si>
  <si>
    <t>Average fluxes 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</si>
</sst>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0" fillId="2" borderId="0" xfId="0" applyFill="1"/>
    <xf numFmtId="2" fontId="0" fillId="2" borderId="0" xfId="0" applyNumberFormat="1" applyFill="1"/>
    <xf numFmtId="2" fontId="2" fillId="2" borderId="0" xfId="0" applyNumberFormat="1" applyFont="1" applyFill="1" applyAlignment="1">
      <alignment horizontal="center"/>
    </xf>
    <xf numFmtId="0" fontId="0" fillId="0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1" fontId="0" fillId="0" borderId="0" xfId="0" applyNumberFormat="1"/>
    <xf numFmtId="1" fontId="0" fillId="2" borderId="0" xfId="0" applyNumberFormat="1" applyFill="1" applyAlignment="1">
      <alignment horizontal="center"/>
    </xf>
    <xf numFmtId="1" fontId="0" fillId="3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4" borderId="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SDU">
      <a:dk1>
        <a:sysClr val="windowText" lastClr="000000"/>
      </a:dk1>
      <a:lt1>
        <a:sysClr val="window" lastClr="FFFFFF"/>
      </a:lt1>
      <a:dk2>
        <a:srgbClr val="473729"/>
      </a:dk2>
      <a:lt2>
        <a:srgbClr val="EFE5D1"/>
      </a:lt2>
      <a:accent1>
        <a:srgbClr val="4E5B31"/>
      </a:accent1>
      <a:accent2>
        <a:srgbClr val="789D4A"/>
      </a:accent2>
      <a:accent3>
        <a:srgbClr val="AEB862"/>
      </a:accent3>
      <a:accent4>
        <a:srgbClr val="862633"/>
      </a:accent4>
      <a:accent5>
        <a:srgbClr val="D05A57"/>
      </a:accent5>
      <a:accent6>
        <a:srgbClr val="D38235"/>
      </a:accent6>
      <a:hlink>
        <a:srgbClr val="0563C1"/>
      </a:hlink>
      <a:folHlink>
        <a:srgbClr val="954F72"/>
      </a:folHlink>
    </a:clrScheme>
    <a:fontScheme name="SDU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topLeftCell="D28" workbookViewId="0">
      <selection activeCell="R52" sqref="R52:R62"/>
    </sheetView>
  </sheetViews>
  <sheetFormatPr defaultRowHeight="15" x14ac:dyDescent="0.25"/>
  <cols>
    <col min="2" max="2" width="16" customWidth="1"/>
    <col min="3" max="3" width="16.5703125" customWidth="1"/>
    <col min="4" max="5" width="14.5703125" customWidth="1"/>
    <col min="6" max="6" width="16.42578125" customWidth="1"/>
    <col min="7" max="7" width="13.7109375" customWidth="1"/>
    <col min="12" max="12" width="10.85546875" customWidth="1"/>
    <col min="13" max="13" width="12" hidden="1" customWidth="1"/>
    <col min="14" max="14" width="13.7109375" customWidth="1"/>
    <col min="15" max="15" width="14.42578125" customWidth="1"/>
    <col min="16" max="16" width="14.7109375" customWidth="1"/>
    <col min="17" max="17" width="15.7109375" customWidth="1"/>
    <col min="18" max="18" width="18.5703125" customWidth="1"/>
    <col min="19" max="19" width="14.7109375" customWidth="1"/>
  </cols>
  <sheetData>
    <row r="1" spans="2:20" x14ac:dyDescent="0.25">
      <c r="B1" s="1"/>
      <c r="C1" s="1"/>
      <c r="D1" s="1"/>
      <c r="E1" s="1"/>
      <c r="F1" s="1"/>
      <c r="G1" s="1"/>
      <c r="H1" s="1"/>
      <c r="I1" s="1"/>
    </row>
    <row r="2" spans="2:20" x14ac:dyDescent="0.25">
      <c r="B2" s="1"/>
      <c r="C2" s="1"/>
      <c r="D2" s="1"/>
      <c r="E2" s="1"/>
      <c r="F2" s="1"/>
      <c r="G2" s="1"/>
      <c r="H2" s="1"/>
      <c r="I2" s="1"/>
      <c r="L2" s="8"/>
      <c r="M2" s="9"/>
      <c r="N2" s="9"/>
      <c r="O2" s="9"/>
      <c r="P2" s="9"/>
      <c r="Q2" s="9"/>
      <c r="R2" s="9"/>
      <c r="S2" s="9"/>
      <c r="T2" s="10"/>
    </row>
    <row r="3" spans="2:20" ht="21" x14ac:dyDescent="0.35">
      <c r="B3" s="1"/>
      <c r="C3" s="1"/>
      <c r="D3" s="1"/>
      <c r="E3" s="1"/>
      <c r="F3" s="1"/>
      <c r="G3" s="1"/>
      <c r="H3" s="1"/>
      <c r="I3" s="1"/>
      <c r="L3" s="11"/>
      <c r="M3" s="12"/>
      <c r="N3" s="13" t="s">
        <v>19</v>
      </c>
      <c r="O3" s="12"/>
      <c r="P3" s="12"/>
      <c r="Q3" s="12"/>
      <c r="R3" s="12"/>
      <c r="S3" s="12"/>
      <c r="T3" s="14"/>
    </row>
    <row r="4" spans="2:20" ht="23.25" x14ac:dyDescent="0.35">
      <c r="B4" s="6" t="s">
        <v>0</v>
      </c>
      <c r="C4" s="2"/>
      <c r="D4" s="2"/>
      <c r="E4" s="2"/>
      <c r="F4" s="2"/>
      <c r="G4" s="2"/>
      <c r="H4" s="2"/>
      <c r="I4" s="2"/>
      <c r="L4" s="11"/>
      <c r="M4" s="12"/>
      <c r="N4" s="12"/>
      <c r="O4" s="15" t="s">
        <v>2</v>
      </c>
      <c r="P4" s="15" t="s">
        <v>4</v>
      </c>
      <c r="Q4" s="15" t="s">
        <v>17</v>
      </c>
      <c r="R4" s="24" t="s">
        <v>3</v>
      </c>
      <c r="S4" s="24" t="s">
        <v>24</v>
      </c>
      <c r="T4" s="14"/>
    </row>
    <row r="5" spans="2:20" x14ac:dyDescent="0.25">
      <c r="B5" s="2"/>
      <c r="C5" s="2"/>
      <c r="D5" s="2"/>
      <c r="E5" s="2" t="s">
        <v>1</v>
      </c>
      <c r="F5" s="2"/>
      <c r="G5" s="2"/>
      <c r="H5" s="2"/>
      <c r="I5" s="2"/>
      <c r="L5" s="11"/>
      <c r="M5" s="12"/>
      <c r="N5" s="12"/>
      <c r="O5" s="12" t="s">
        <v>1</v>
      </c>
      <c r="P5" s="12" t="s">
        <v>1</v>
      </c>
      <c r="Q5" s="12" t="s">
        <v>1</v>
      </c>
      <c r="R5" s="15" t="s">
        <v>1</v>
      </c>
      <c r="S5" s="12" t="s">
        <v>1</v>
      </c>
      <c r="T5" s="14"/>
    </row>
    <row r="6" spans="2:20" x14ac:dyDescent="0.25">
      <c r="B6" s="2"/>
      <c r="C6" s="2"/>
      <c r="D6" s="2" t="s">
        <v>2</v>
      </c>
      <c r="E6" s="2" t="s">
        <v>3</v>
      </c>
      <c r="F6" s="2" t="s">
        <v>4</v>
      </c>
      <c r="G6" s="2" t="s">
        <v>5</v>
      </c>
      <c r="H6" s="2"/>
      <c r="I6" s="2" t="s">
        <v>6</v>
      </c>
      <c r="L6" s="11"/>
      <c r="M6" s="12"/>
      <c r="N6" s="16" t="s">
        <v>20</v>
      </c>
      <c r="O6" s="17">
        <f>D7</f>
        <v>-1.8999939820061134</v>
      </c>
      <c r="P6" s="17">
        <f t="shared" ref="P6:Q8" si="0">F7</f>
        <v>2.7547826086959606E-4</v>
      </c>
      <c r="Q6" s="17">
        <f t="shared" si="0"/>
        <v>0.99392556521739139</v>
      </c>
      <c r="R6" s="30">
        <f>E7</f>
        <v>151</v>
      </c>
      <c r="S6" s="12"/>
      <c r="T6" s="14"/>
    </row>
    <row r="7" spans="2:20" x14ac:dyDescent="0.25">
      <c r="B7" s="2" t="s">
        <v>7</v>
      </c>
      <c r="C7" s="2" t="s">
        <v>8</v>
      </c>
      <c r="D7" s="2">
        <v>-1.8999939820061134</v>
      </c>
      <c r="E7" s="27">
        <v>151</v>
      </c>
      <c r="F7" s="2">
        <v>2.7547826086959606E-4</v>
      </c>
      <c r="G7" s="2">
        <v>0.99392556521739139</v>
      </c>
      <c r="H7" s="2"/>
      <c r="I7" s="2"/>
      <c r="L7" s="11"/>
      <c r="M7" s="12"/>
      <c r="N7" s="16" t="s">
        <v>20</v>
      </c>
      <c r="O7" s="17">
        <f>D8</f>
        <v>-12.230066895881732</v>
      </c>
      <c r="P7" s="17">
        <f t="shared" si="0"/>
        <v>-9.1826086956521807E-4</v>
      </c>
      <c r="Q7" s="17">
        <f t="shared" si="0"/>
        <v>4.2370852173913045</v>
      </c>
      <c r="R7" s="30">
        <f t="shared" ref="R7:R8" si="1">E8</f>
        <v>263</v>
      </c>
      <c r="S7" s="12"/>
      <c r="T7" s="14"/>
    </row>
    <row r="8" spans="2:20" x14ac:dyDescent="0.25">
      <c r="B8" s="2" t="s">
        <v>10</v>
      </c>
      <c r="C8" s="2" t="s">
        <v>8</v>
      </c>
      <c r="D8" s="2">
        <v>-12.230066895881732</v>
      </c>
      <c r="E8" s="27">
        <v>263</v>
      </c>
      <c r="F8" s="2">
        <v>-9.1826086956521807E-4</v>
      </c>
      <c r="G8" s="2">
        <v>4.2370852173913045</v>
      </c>
      <c r="H8" s="2"/>
      <c r="I8" s="2"/>
      <c r="L8" s="11"/>
      <c r="M8" s="12"/>
      <c r="N8" s="16" t="s">
        <v>20</v>
      </c>
      <c r="O8" s="17">
        <f>D9</f>
        <v>-3.3926945003954829</v>
      </c>
      <c r="P8" s="17">
        <f t="shared" si="0"/>
        <v>-2.0447999999999952E-2</v>
      </c>
      <c r="Q8" s="17">
        <f t="shared" si="0"/>
        <v>2.0011976470588246</v>
      </c>
      <c r="R8" s="30">
        <f t="shared" si="1"/>
        <v>254</v>
      </c>
      <c r="S8" s="12"/>
      <c r="T8" s="14"/>
    </row>
    <row r="9" spans="2:20" x14ac:dyDescent="0.25">
      <c r="B9" s="2" t="s">
        <v>11</v>
      </c>
      <c r="C9" s="2" t="s">
        <v>8</v>
      </c>
      <c r="D9" s="2">
        <v>-3.3926945003954829</v>
      </c>
      <c r="E9" s="27">
        <v>254</v>
      </c>
      <c r="F9" s="2">
        <v>-2.0447999999999952E-2</v>
      </c>
      <c r="G9" s="2">
        <v>2.0011976470588246</v>
      </c>
      <c r="H9" s="2"/>
      <c r="I9" s="2"/>
      <c r="L9" s="11"/>
      <c r="M9" s="12"/>
      <c r="N9" s="16" t="s">
        <v>20</v>
      </c>
      <c r="O9" s="17">
        <f>D19</f>
        <v>-4.2003088271281275</v>
      </c>
      <c r="P9" s="17">
        <f t="shared" ref="P9:Q11" si="2">F19</f>
        <v>-0.26247619047619047</v>
      </c>
      <c r="Q9" s="17">
        <f t="shared" si="2"/>
        <v>0.7293333333333335</v>
      </c>
      <c r="R9" s="30">
        <f>E19</f>
        <v>18</v>
      </c>
      <c r="S9" s="12"/>
      <c r="T9" s="14"/>
    </row>
    <row r="10" spans="2:20" x14ac:dyDescent="0.25">
      <c r="B10" s="2"/>
      <c r="C10" s="2"/>
      <c r="D10" s="2"/>
      <c r="E10" s="27"/>
      <c r="F10" s="2"/>
      <c r="G10" s="2"/>
      <c r="H10" s="2"/>
      <c r="I10" s="2"/>
      <c r="L10" s="11"/>
      <c r="M10" s="12"/>
      <c r="N10" s="16" t="s">
        <v>20</v>
      </c>
      <c r="O10" s="17">
        <f>D20</f>
        <v>-3.5620718383086705</v>
      </c>
      <c r="P10" s="17">
        <f t="shared" si="2"/>
        <v>-0.1935611650485437</v>
      </c>
      <c r="Q10" s="17">
        <f t="shared" si="2"/>
        <v>1.6864776699029125</v>
      </c>
      <c r="R10" s="30">
        <f t="shared" ref="R10:R11" si="3">E20</f>
        <v>9</v>
      </c>
      <c r="S10" s="12"/>
      <c r="T10" s="14"/>
    </row>
    <row r="11" spans="2:20" x14ac:dyDescent="0.25">
      <c r="B11" s="2" t="s">
        <v>7</v>
      </c>
      <c r="C11" s="2" t="s">
        <v>12</v>
      </c>
      <c r="D11" s="2">
        <v>-19.585593546109703</v>
      </c>
      <c r="E11" s="27">
        <v>265</v>
      </c>
      <c r="F11" s="2">
        <v>-5.4707181008902088E-2</v>
      </c>
      <c r="G11" s="2">
        <v>3.7858881899109789</v>
      </c>
      <c r="H11" s="2"/>
      <c r="I11" s="2">
        <v>13.123623618726079</v>
      </c>
      <c r="L11" s="11"/>
      <c r="M11" s="12"/>
      <c r="N11" s="16" t="s">
        <v>20</v>
      </c>
      <c r="O11" s="17">
        <f>D21</f>
        <v>-5.6073479473253238</v>
      </c>
      <c r="P11" s="17">
        <f t="shared" si="2"/>
        <v>-0.27374071661237798</v>
      </c>
      <c r="Q11" s="17">
        <f t="shared" si="2"/>
        <v>5.1044482084690568</v>
      </c>
      <c r="R11" s="30">
        <f t="shared" si="3"/>
        <v>39</v>
      </c>
      <c r="S11" s="12"/>
      <c r="T11" s="14"/>
    </row>
    <row r="12" spans="2:20" x14ac:dyDescent="0.25">
      <c r="B12" s="2" t="s">
        <v>10</v>
      </c>
      <c r="C12" s="2" t="s">
        <v>12</v>
      </c>
      <c r="D12" s="2">
        <v>-16.258601424340728</v>
      </c>
      <c r="E12" s="27">
        <v>288</v>
      </c>
      <c r="F12" s="2">
        <v>6.4216216216216246E-2</v>
      </c>
      <c r="G12" s="2">
        <v>2.6556972972972979</v>
      </c>
      <c r="H12" s="2"/>
      <c r="I12" s="2">
        <v>18.8017433742592</v>
      </c>
      <c r="L12" s="11"/>
      <c r="M12" s="12"/>
      <c r="N12" s="16" t="s">
        <v>20</v>
      </c>
      <c r="O12" s="17">
        <f>D31</f>
        <v>2.7331000000000003</v>
      </c>
      <c r="P12" s="17">
        <f t="shared" ref="P12:Q14" si="4">F31</f>
        <v>2.3756249999999982E-2</v>
      </c>
      <c r="Q12" s="17">
        <f t="shared" si="4"/>
        <v>0.55205000000000015</v>
      </c>
      <c r="R12" s="17">
        <f>E31</f>
        <v>31</v>
      </c>
      <c r="S12" s="12"/>
      <c r="T12" s="14"/>
    </row>
    <row r="13" spans="2:20" x14ac:dyDescent="0.25">
      <c r="B13" s="2" t="s">
        <v>11</v>
      </c>
      <c r="C13" s="2" t="s">
        <v>12</v>
      </c>
      <c r="D13" s="2">
        <v>-20.05073157513187</v>
      </c>
      <c r="E13" s="27">
        <v>319</v>
      </c>
      <c r="F13" s="2">
        <v>-0.11112146341463414</v>
      </c>
      <c r="G13" s="2">
        <v>5.5402726829268278</v>
      </c>
      <c r="H13" s="2"/>
      <c r="I13" s="2">
        <v>9.0158600677292</v>
      </c>
      <c r="L13" s="11"/>
      <c r="M13" s="12"/>
      <c r="N13" s="16" t="s">
        <v>20</v>
      </c>
      <c r="O13" s="17">
        <f>D32</f>
        <v>-4.9337</v>
      </c>
      <c r="P13" s="17">
        <f t="shared" si="4"/>
        <v>0.10128333333333332</v>
      </c>
      <c r="Q13" s="17">
        <f t="shared" si="4"/>
        <v>1.3055250000000003</v>
      </c>
      <c r="R13" s="16"/>
      <c r="S13" s="12"/>
      <c r="T13" s="14"/>
    </row>
    <row r="14" spans="2:20" x14ac:dyDescent="0.25">
      <c r="E14" s="28"/>
      <c r="L14" s="11"/>
      <c r="M14" s="12"/>
      <c r="N14" s="16" t="s">
        <v>20</v>
      </c>
      <c r="O14" s="17">
        <f>D33</f>
        <v>-17.95825</v>
      </c>
      <c r="P14" s="17">
        <f t="shared" si="4"/>
        <v>-5.7395833333333379E-3</v>
      </c>
      <c r="Q14" s="17">
        <f t="shared" si="4"/>
        <v>3.3869583333333333</v>
      </c>
      <c r="R14" s="16"/>
      <c r="S14" s="12"/>
      <c r="T14" s="14"/>
    </row>
    <row r="15" spans="2:20" x14ac:dyDescent="0.25">
      <c r="E15" s="28"/>
      <c r="L15" s="11"/>
      <c r="M15" s="12"/>
      <c r="N15" s="12"/>
      <c r="O15" s="12"/>
      <c r="P15" s="12"/>
      <c r="Q15" s="12"/>
      <c r="R15" s="12"/>
      <c r="S15" s="12"/>
      <c r="T15" s="14"/>
    </row>
    <row r="16" spans="2:20" ht="23.25" x14ac:dyDescent="0.35">
      <c r="B16" s="6" t="s">
        <v>13</v>
      </c>
      <c r="C16" s="2"/>
      <c r="D16" s="2"/>
      <c r="E16" s="29"/>
      <c r="F16" s="2"/>
      <c r="G16" s="2"/>
      <c r="H16" s="2"/>
      <c r="I16" s="2"/>
      <c r="L16" s="11"/>
      <c r="M16" s="12"/>
      <c r="N16" s="16" t="s">
        <v>21</v>
      </c>
      <c r="O16" s="17">
        <f>AVERAGE(O6:O14)</f>
        <v>-5.6723704434494939</v>
      </c>
      <c r="P16" s="17">
        <f>AVERAGE(P6:P14)</f>
        <v>-7.0174317193978653E-2</v>
      </c>
      <c r="Q16" s="17">
        <f>AVERAGE(Q6:Q14)</f>
        <v>2.2218889971895726</v>
      </c>
      <c r="R16" s="17">
        <f>AVERAGE(R6:R14)</f>
        <v>109.28571428571429</v>
      </c>
      <c r="S16" s="12"/>
      <c r="T16" s="14"/>
    </row>
    <row r="17" spans="1:20" x14ac:dyDescent="0.25">
      <c r="B17" s="2"/>
      <c r="C17" s="2"/>
      <c r="D17" s="2"/>
      <c r="E17" s="29" t="s">
        <v>1</v>
      </c>
      <c r="F17" s="2"/>
      <c r="G17" s="2"/>
      <c r="H17" s="2"/>
      <c r="I17" s="2"/>
      <c r="L17" s="11"/>
      <c r="M17" s="12"/>
      <c r="N17" s="16" t="s">
        <v>22</v>
      </c>
      <c r="O17" s="17">
        <f>STDEV(O6:O14)</f>
        <v>6.0332007129542822</v>
      </c>
      <c r="P17" s="17">
        <f>STDEV(P6:P14)</f>
        <v>0.13612879820589108</v>
      </c>
      <c r="Q17" s="17">
        <f>STDEV(Q6:Q14)</f>
        <v>1.6365597217841605</v>
      </c>
      <c r="R17" s="17">
        <f>STDEV(R6:R14)</f>
        <v>112.37543368209127</v>
      </c>
      <c r="S17" s="12"/>
      <c r="T17" s="14"/>
    </row>
    <row r="18" spans="1:20" x14ac:dyDescent="0.25">
      <c r="B18" s="2"/>
      <c r="C18" s="2"/>
      <c r="D18" s="2" t="s">
        <v>2</v>
      </c>
      <c r="E18" s="29" t="s">
        <v>3</v>
      </c>
      <c r="F18" s="2" t="s">
        <v>4</v>
      </c>
      <c r="G18" s="2" t="s">
        <v>5</v>
      </c>
      <c r="H18" s="2"/>
      <c r="I18" s="2" t="s">
        <v>6</v>
      </c>
      <c r="L18" s="11"/>
      <c r="M18" s="12"/>
      <c r="N18" s="12"/>
      <c r="O18" s="12"/>
      <c r="P18" s="12"/>
      <c r="Q18" s="12"/>
      <c r="R18" s="12"/>
      <c r="S18" s="26">
        <f>I11</f>
        <v>13.123623618726079</v>
      </c>
      <c r="T18" s="14"/>
    </row>
    <row r="19" spans="1:20" x14ac:dyDescent="0.25">
      <c r="B19" s="2" t="s">
        <v>7</v>
      </c>
      <c r="C19" s="2" t="s">
        <v>8</v>
      </c>
      <c r="D19" s="2">
        <v>-4.2003088271281275</v>
      </c>
      <c r="E19" s="27">
        <v>18</v>
      </c>
      <c r="F19" s="2">
        <v>-0.26247619047619047</v>
      </c>
      <c r="G19" s="2">
        <v>0.7293333333333335</v>
      </c>
      <c r="H19" s="4"/>
      <c r="I19" s="4"/>
      <c r="L19" s="11"/>
      <c r="M19" s="12"/>
      <c r="N19" s="18"/>
      <c r="O19" s="19" t="s">
        <v>2</v>
      </c>
      <c r="P19" s="19" t="s">
        <v>4</v>
      </c>
      <c r="Q19" s="19" t="s">
        <v>17</v>
      </c>
      <c r="R19" s="19" t="s">
        <v>3</v>
      </c>
      <c r="S19" s="26">
        <f>I12</f>
        <v>18.8017433742592</v>
      </c>
      <c r="T19" s="14"/>
    </row>
    <row r="20" spans="1:20" x14ac:dyDescent="0.25">
      <c r="B20" s="2" t="s">
        <v>10</v>
      </c>
      <c r="C20" s="2" t="s">
        <v>8</v>
      </c>
      <c r="D20" s="2">
        <v>-3.5620718383086705</v>
      </c>
      <c r="E20" s="27">
        <v>9</v>
      </c>
      <c r="F20" s="2">
        <v>-0.1935611650485437</v>
      </c>
      <c r="G20" s="2">
        <v>1.6864776699029125</v>
      </c>
      <c r="H20" s="4"/>
      <c r="I20" s="4"/>
      <c r="L20" s="11"/>
      <c r="M20" s="12"/>
      <c r="N20" s="18"/>
      <c r="O20" s="18" t="s">
        <v>1</v>
      </c>
      <c r="P20" s="18" t="s">
        <v>1</v>
      </c>
      <c r="Q20" s="18" t="s">
        <v>18</v>
      </c>
      <c r="R20" s="19" t="s">
        <v>1</v>
      </c>
      <c r="S20" s="26">
        <f>I13</f>
        <v>9.0158600677292</v>
      </c>
      <c r="T20" s="14"/>
    </row>
    <row r="21" spans="1:20" x14ac:dyDescent="0.25">
      <c r="B21" s="2" t="s">
        <v>11</v>
      </c>
      <c r="C21" s="2" t="s">
        <v>8</v>
      </c>
      <c r="D21" s="2">
        <v>-5.6073479473253238</v>
      </c>
      <c r="E21" s="27">
        <v>39</v>
      </c>
      <c r="F21" s="2">
        <v>-0.27374071661237798</v>
      </c>
      <c r="G21" s="2">
        <v>5.1044482084690568</v>
      </c>
      <c r="H21" s="4"/>
      <c r="I21" s="4"/>
      <c r="L21" s="11"/>
      <c r="M21" s="12"/>
      <c r="N21" s="19" t="s">
        <v>23</v>
      </c>
      <c r="O21" s="20">
        <f>D11</f>
        <v>-19.585593546109703</v>
      </c>
      <c r="P21" s="20">
        <f t="shared" ref="P21:Q23" si="5">F11</f>
        <v>-5.4707181008902088E-2</v>
      </c>
      <c r="Q21" s="20">
        <f t="shared" si="5"/>
        <v>3.7858881899109789</v>
      </c>
      <c r="R21" s="32">
        <f>E11</f>
        <v>265</v>
      </c>
      <c r="S21" s="26">
        <f>I23</f>
        <v>6.5967332137311256</v>
      </c>
      <c r="T21" s="14"/>
    </row>
    <row r="22" spans="1:20" x14ac:dyDescent="0.25">
      <c r="B22" s="2"/>
      <c r="C22" s="2"/>
      <c r="D22" s="4"/>
      <c r="E22" s="27"/>
      <c r="F22" s="4"/>
      <c r="G22" s="4"/>
      <c r="H22" s="4"/>
      <c r="I22" s="4"/>
      <c r="L22" s="11"/>
      <c r="M22" s="12"/>
      <c r="N22" s="19" t="s">
        <v>23</v>
      </c>
      <c r="O22" s="20">
        <f>D12</f>
        <v>-16.258601424340728</v>
      </c>
      <c r="P22" s="20">
        <f t="shared" si="5"/>
        <v>6.4216216216216246E-2</v>
      </c>
      <c r="Q22" s="20">
        <f t="shared" si="5"/>
        <v>2.6556972972972979</v>
      </c>
      <c r="R22" s="32">
        <f t="shared" ref="R22:R23" si="6">E12</f>
        <v>288</v>
      </c>
      <c r="S22" s="26">
        <f>I24</f>
        <v>11.760150345656349</v>
      </c>
      <c r="T22" s="14"/>
    </row>
    <row r="23" spans="1:20" x14ac:dyDescent="0.25">
      <c r="B23" s="2" t="s">
        <v>7</v>
      </c>
      <c r="C23" s="2" t="s">
        <v>12</v>
      </c>
      <c r="D23" s="2">
        <v>-22.677895415805843</v>
      </c>
      <c r="E23" s="27">
        <v>93</v>
      </c>
      <c r="F23" s="2">
        <v>-0.32171815384615388</v>
      </c>
      <c r="G23" s="2">
        <v>2.5226695384615394</v>
      </c>
      <c r="H23" s="4"/>
      <c r="I23" s="5">
        <v>6.5967332137311256</v>
      </c>
      <c r="L23" s="11"/>
      <c r="M23" s="12"/>
      <c r="N23" s="19" t="s">
        <v>23</v>
      </c>
      <c r="O23" s="20">
        <f>D13</f>
        <v>-20.05073157513187</v>
      </c>
      <c r="P23" s="20">
        <f t="shared" si="5"/>
        <v>-0.11112146341463414</v>
      </c>
      <c r="Q23" s="20">
        <f t="shared" si="5"/>
        <v>5.5402726829268278</v>
      </c>
      <c r="R23" s="32">
        <f t="shared" si="6"/>
        <v>319</v>
      </c>
      <c r="S23" s="26">
        <f>I25</f>
        <v>9.9239551514341517</v>
      </c>
      <c r="T23" s="14"/>
    </row>
    <row r="24" spans="1:20" x14ac:dyDescent="0.25">
      <c r="B24" s="2" t="s">
        <v>10</v>
      </c>
      <c r="C24" s="2" t="s">
        <v>12</v>
      </c>
      <c r="D24" s="2">
        <v>-30.527000401788854</v>
      </c>
      <c r="E24" s="27">
        <v>173</v>
      </c>
      <c r="F24" s="2">
        <v>-0.53442080717488782</v>
      </c>
      <c r="G24" s="2">
        <v>9.9176351569506735</v>
      </c>
      <c r="H24" s="4"/>
      <c r="I24" s="5">
        <v>11.760150345656349</v>
      </c>
      <c r="L24" s="11"/>
      <c r="M24" s="12"/>
      <c r="N24" s="19" t="s">
        <v>23</v>
      </c>
      <c r="O24" s="20">
        <f>D23</f>
        <v>-22.677895415805843</v>
      </c>
      <c r="P24" s="20">
        <f t="shared" ref="P24:Q26" si="7">F23</f>
        <v>-0.32171815384615388</v>
      </c>
      <c r="Q24" s="20">
        <f t="shared" si="7"/>
        <v>2.5226695384615394</v>
      </c>
      <c r="R24" s="32">
        <f>E23</f>
        <v>93</v>
      </c>
      <c r="S24" s="26">
        <f>I31</f>
        <v>4.5124738536920015</v>
      </c>
      <c r="T24" s="14"/>
    </row>
    <row r="25" spans="1:20" x14ac:dyDescent="0.25">
      <c r="B25" s="2" t="s">
        <v>11</v>
      </c>
      <c r="C25" s="2" t="s">
        <v>12</v>
      </c>
      <c r="D25" s="2">
        <v>-22.230579873380872</v>
      </c>
      <c r="E25" s="27">
        <v>96</v>
      </c>
      <c r="F25" s="2">
        <v>-0.79612680497925337</v>
      </c>
      <c r="G25" s="2">
        <v>2.8052594190871369</v>
      </c>
      <c r="H25" s="4"/>
      <c r="I25" s="5">
        <v>9.9239551514341517</v>
      </c>
      <c r="L25" s="11"/>
      <c r="M25" s="12"/>
      <c r="N25" s="19" t="s">
        <v>23</v>
      </c>
      <c r="O25" s="20">
        <f>D24</f>
        <v>-30.527000401788854</v>
      </c>
      <c r="P25" s="20">
        <f t="shared" si="7"/>
        <v>-0.53442080717488782</v>
      </c>
      <c r="Q25" s="20">
        <f t="shared" si="7"/>
        <v>9.9176351569506735</v>
      </c>
      <c r="R25" s="32">
        <f t="shared" ref="R25:R26" si="8">E24</f>
        <v>173</v>
      </c>
      <c r="S25" s="26">
        <f>I32</f>
        <v>7.7667902238225555</v>
      </c>
      <c r="T25" s="14"/>
    </row>
    <row r="26" spans="1:20" x14ac:dyDescent="0.25">
      <c r="L26" s="11"/>
      <c r="M26" s="12"/>
      <c r="N26" s="19" t="s">
        <v>23</v>
      </c>
      <c r="O26" s="20">
        <f>D25</f>
        <v>-22.230579873380872</v>
      </c>
      <c r="P26" s="20">
        <f t="shared" si="7"/>
        <v>-0.79612680497925337</v>
      </c>
      <c r="Q26" s="20">
        <f t="shared" si="7"/>
        <v>2.8052594190871369</v>
      </c>
      <c r="R26" s="32">
        <f t="shared" si="8"/>
        <v>96</v>
      </c>
      <c r="S26" s="26">
        <f>I33</f>
        <v>20.944275506777785</v>
      </c>
      <c r="T26" s="14"/>
    </row>
    <row r="27" spans="1:20" x14ac:dyDescent="0.25">
      <c r="L27" s="11"/>
      <c r="M27" s="12"/>
      <c r="N27" s="19" t="s">
        <v>23</v>
      </c>
      <c r="O27" s="20">
        <f>D35</f>
        <v>-35.245350000000002</v>
      </c>
      <c r="P27" s="20">
        <f t="shared" ref="P27:Q29" si="9">F35</f>
        <v>0.23491875000000001</v>
      </c>
      <c r="Q27" s="20">
        <f t="shared" si="9"/>
        <v>3.5154062500000003</v>
      </c>
      <c r="R27" s="32"/>
      <c r="S27" s="26">
        <f>I35</f>
        <v>24.17881302965375</v>
      </c>
      <c r="T27" s="14"/>
    </row>
    <row r="28" spans="1:20" ht="23.25" x14ac:dyDescent="0.35">
      <c r="A28" s="7"/>
      <c r="B28" s="6" t="s">
        <v>14</v>
      </c>
      <c r="C28" s="2"/>
      <c r="D28" s="2"/>
      <c r="E28" s="2"/>
      <c r="F28" s="2"/>
      <c r="G28" s="2"/>
      <c r="H28" s="2"/>
      <c r="I28" s="2"/>
      <c r="L28" s="11"/>
      <c r="M28" s="12"/>
      <c r="N28" s="19" t="s">
        <v>23</v>
      </c>
      <c r="O28" s="20">
        <f>D36</f>
        <v>-32.825600000000001</v>
      </c>
      <c r="P28" s="20">
        <f t="shared" si="9"/>
        <v>1.9933333333333352E-2</v>
      </c>
      <c r="Q28" s="20">
        <f t="shared" si="9"/>
        <v>3.354166666666667</v>
      </c>
      <c r="R28" s="32">
        <f>E36</f>
        <v>105</v>
      </c>
      <c r="S28" s="26">
        <f>I36</f>
        <v>30.378480854745646</v>
      </c>
      <c r="T28" s="14"/>
    </row>
    <row r="29" spans="1:20" x14ac:dyDescent="0.25">
      <c r="A29" s="7"/>
      <c r="B29" s="2"/>
      <c r="C29" s="2"/>
      <c r="D29" s="2"/>
      <c r="E29" s="2" t="s">
        <v>1</v>
      </c>
      <c r="F29" s="2"/>
      <c r="G29" s="2"/>
      <c r="H29" s="2"/>
      <c r="I29" s="2"/>
      <c r="L29" s="11"/>
      <c r="M29" s="12"/>
      <c r="N29" s="19" t="s">
        <v>23</v>
      </c>
      <c r="O29" s="20">
        <f>D37</f>
        <v>-33.750875000000001</v>
      </c>
      <c r="P29" s="20">
        <f t="shared" si="9"/>
        <v>0.2742208333333333</v>
      </c>
      <c r="Q29" s="20">
        <f t="shared" si="9"/>
        <v>6.7638458333333329</v>
      </c>
      <c r="R29" s="32">
        <f>E37</f>
        <v>174</v>
      </c>
      <c r="S29" s="26">
        <f>I37</f>
        <v>41.34231999574957</v>
      </c>
      <c r="T29" s="14"/>
    </row>
    <row r="30" spans="1:20" x14ac:dyDescent="0.25">
      <c r="A30" s="7"/>
      <c r="B30" s="2"/>
      <c r="C30" s="2"/>
      <c r="D30" s="2" t="s">
        <v>2</v>
      </c>
      <c r="E30" s="2" t="s">
        <v>3</v>
      </c>
      <c r="F30" s="2" t="s">
        <v>4</v>
      </c>
      <c r="G30" s="2" t="s">
        <v>5</v>
      </c>
      <c r="H30" s="2"/>
      <c r="I30" s="2" t="s">
        <v>6</v>
      </c>
      <c r="L30" s="11"/>
      <c r="M30" s="12"/>
      <c r="N30" s="12"/>
      <c r="O30" s="12"/>
      <c r="P30" s="12"/>
      <c r="Q30" s="12"/>
      <c r="R30" s="12"/>
      <c r="S30" s="12"/>
      <c r="T30" s="14"/>
    </row>
    <row r="31" spans="1:20" x14ac:dyDescent="0.25">
      <c r="A31" s="7"/>
      <c r="B31" s="2" t="s">
        <v>7</v>
      </c>
      <c r="C31" s="2" t="s">
        <v>8</v>
      </c>
      <c r="D31" s="2">
        <v>2.7331000000000003</v>
      </c>
      <c r="E31" s="3">
        <v>31</v>
      </c>
      <c r="F31" s="2">
        <v>2.3756249999999982E-2</v>
      </c>
      <c r="G31" s="2">
        <v>0.55205000000000015</v>
      </c>
      <c r="H31" s="4"/>
      <c r="I31" s="2">
        <v>4.5124738536920015</v>
      </c>
      <c r="L31" s="11"/>
      <c r="M31" s="12"/>
      <c r="N31" s="19" t="s">
        <v>21</v>
      </c>
      <c r="O31" s="20">
        <f>AVERAGE(O21:O29)</f>
        <v>-25.905803026284207</v>
      </c>
      <c r="P31" s="20">
        <f>AVERAGE(P21:P29)</f>
        <v>-0.13608947528232759</v>
      </c>
      <c r="Q31" s="20">
        <f>AVERAGE(Q21:Q29)</f>
        <v>4.5400934482927173</v>
      </c>
      <c r="R31" s="20">
        <f>AVERAGE(R21:R29)</f>
        <v>189.125</v>
      </c>
      <c r="S31" s="25">
        <f>AVERAGE(S21:S29)</f>
        <v>17.489332463918103</v>
      </c>
      <c r="T31" s="14"/>
    </row>
    <row r="32" spans="1:20" x14ac:dyDescent="0.25">
      <c r="A32" s="7"/>
      <c r="B32" s="2" t="s">
        <v>10</v>
      </c>
      <c r="C32" s="2" t="s">
        <v>8</v>
      </c>
      <c r="D32" s="2">
        <v>-4.9337</v>
      </c>
      <c r="E32" s="3" t="s">
        <v>9</v>
      </c>
      <c r="F32" s="2">
        <v>0.10128333333333332</v>
      </c>
      <c r="G32" s="2">
        <v>1.3055250000000003</v>
      </c>
      <c r="H32" s="4"/>
      <c r="I32" s="2">
        <v>7.7667902238225555</v>
      </c>
      <c r="L32" s="11"/>
      <c r="M32" s="12"/>
      <c r="N32" s="19" t="s">
        <v>22</v>
      </c>
      <c r="O32" s="20">
        <f>STDEV(O21:O29)</f>
        <v>7.1522147651373551</v>
      </c>
      <c r="P32" s="20">
        <f>STDEV(P21:P29)</f>
        <v>0.35469859594844455</v>
      </c>
      <c r="Q32" s="20">
        <f>STDEV(Q21:Q29)</f>
        <v>2.4627021986009385</v>
      </c>
      <c r="R32" s="20">
        <f>STDEV(R21:R29)</f>
        <v>90.930801790623804</v>
      </c>
      <c r="S32" s="25">
        <f>STDEV(S21:S29)</f>
        <v>12.56689504786838</v>
      </c>
      <c r="T32" s="14"/>
    </row>
    <row r="33" spans="1:20" x14ac:dyDescent="0.25">
      <c r="A33" s="7"/>
      <c r="B33" s="2" t="s">
        <v>11</v>
      </c>
      <c r="C33" s="2" t="s">
        <v>8</v>
      </c>
      <c r="D33" s="2">
        <v>-17.95825</v>
      </c>
      <c r="E33" s="3" t="s">
        <v>9</v>
      </c>
      <c r="F33" s="2">
        <v>-5.7395833333333379E-3</v>
      </c>
      <c r="G33" s="2">
        <v>3.3869583333333333</v>
      </c>
      <c r="H33" s="4"/>
      <c r="I33" s="2">
        <v>20.944275506777785</v>
      </c>
      <c r="L33" s="11"/>
      <c r="M33" s="12"/>
      <c r="N33" s="12"/>
      <c r="O33" s="12"/>
      <c r="P33" s="12"/>
      <c r="Q33" s="12"/>
      <c r="R33" s="12"/>
      <c r="S33" s="12"/>
      <c r="T33" s="14"/>
    </row>
    <row r="34" spans="1:20" x14ac:dyDescent="0.25">
      <c r="A34" s="7"/>
      <c r="B34" s="2"/>
      <c r="C34" s="2"/>
      <c r="D34" s="2"/>
      <c r="E34" s="3"/>
      <c r="F34" s="2"/>
      <c r="G34" s="2"/>
      <c r="H34" s="4"/>
      <c r="I34" s="2"/>
      <c r="L34" s="21"/>
      <c r="M34" s="22"/>
      <c r="N34" s="22"/>
      <c r="O34" s="22"/>
      <c r="P34" s="22"/>
      <c r="Q34" s="22"/>
      <c r="R34" s="22"/>
      <c r="S34" s="22"/>
      <c r="T34" s="23"/>
    </row>
    <row r="35" spans="1:20" x14ac:dyDescent="0.25">
      <c r="A35" s="7"/>
      <c r="B35" s="2" t="s">
        <v>7</v>
      </c>
      <c r="C35" s="2" t="s">
        <v>12</v>
      </c>
      <c r="D35" s="2">
        <v>-35.245350000000002</v>
      </c>
      <c r="E35" s="3" t="s">
        <v>9</v>
      </c>
      <c r="F35" s="2">
        <v>0.23491875000000001</v>
      </c>
      <c r="G35" s="2">
        <v>3.5154062500000003</v>
      </c>
      <c r="H35" s="4"/>
      <c r="I35" s="2">
        <v>24.17881302965375</v>
      </c>
    </row>
    <row r="36" spans="1:20" x14ac:dyDescent="0.25">
      <c r="A36" s="7"/>
      <c r="B36" s="2" t="s">
        <v>10</v>
      </c>
      <c r="C36" s="2" t="s">
        <v>12</v>
      </c>
      <c r="D36" s="2">
        <v>-32.825600000000001</v>
      </c>
      <c r="E36" s="3">
        <v>105</v>
      </c>
      <c r="F36" s="2">
        <v>1.9933333333333352E-2</v>
      </c>
      <c r="G36" s="2">
        <v>3.354166666666667</v>
      </c>
      <c r="H36" s="4"/>
      <c r="I36" s="2">
        <v>30.378480854745646</v>
      </c>
    </row>
    <row r="37" spans="1:20" x14ac:dyDescent="0.25">
      <c r="A37" s="7"/>
      <c r="B37" s="2" t="s">
        <v>11</v>
      </c>
      <c r="C37" s="2" t="s">
        <v>12</v>
      </c>
      <c r="D37" s="2">
        <v>-33.750875000000001</v>
      </c>
      <c r="E37" s="3">
        <v>174</v>
      </c>
      <c r="F37" s="2">
        <v>0.2742208333333333</v>
      </c>
      <c r="G37" s="2">
        <v>6.7638458333333329</v>
      </c>
      <c r="H37" s="4"/>
      <c r="I37" s="2">
        <v>41.34231999574957</v>
      </c>
      <c r="L37" s="8"/>
      <c r="M37" s="9"/>
      <c r="N37" s="9"/>
      <c r="O37" s="9"/>
      <c r="P37" s="9"/>
      <c r="Q37" s="9"/>
      <c r="R37" s="9"/>
      <c r="S37" s="9"/>
      <c r="T37" s="10"/>
    </row>
    <row r="38" spans="1:20" ht="21" x14ac:dyDescent="0.35">
      <c r="L38" s="11"/>
      <c r="M38" s="12"/>
      <c r="N38" s="13" t="s">
        <v>25</v>
      </c>
      <c r="O38" s="12"/>
      <c r="P38" s="12"/>
      <c r="Q38" s="12"/>
      <c r="R38" s="12"/>
      <c r="S38" s="12"/>
      <c r="T38" s="14"/>
    </row>
    <row r="39" spans="1:20" x14ac:dyDescent="0.25">
      <c r="L39" s="11"/>
      <c r="M39" s="12"/>
      <c r="N39" s="12"/>
      <c r="O39" s="15" t="s">
        <v>2</v>
      </c>
      <c r="P39" s="15" t="s">
        <v>4</v>
      </c>
      <c r="Q39" s="15" t="s">
        <v>17</v>
      </c>
      <c r="R39" s="24" t="s">
        <v>3</v>
      </c>
      <c r="S39" s="24"/>
      <c r="T39" s="14"/>
    </row>
    <row r="40" spans="1:20" ht="23.25" x14ac:dyDescent="0.35">
      <c r="B40" s="6" t="s">
        <v>15</v>
      </c>
      <c r="C40" s="2"/>
      <c r="D40" s="2"/>
      <c r="E40" s="2"/>
      <c r="F40" s="2"/>
      <c r="G40" s="2"/>
      <c r="H40" s="2"/>
      <c r="I40" s="2"/>
      <c r="L40" s="11"/>
      <c r="M40" s="12"/>
      <c r="N40" s="12"/>
      <c r="O40" s="12" t="s">
        <v>1</v>
      </c>
      <c r="P40" s="12" t="s">
        <v>1</v>
      </c>
      <c r="Q40" s="12" t="s">
        <v>1</v>
      </c>
      <c r="R40" s="15" t="s">
        <v>1</v>
      </c>
      <c r="S40" s="12"/>
      <c r="T40" s="14"/>
    </row>
    <row r="41" spans="1:20" x14ac:dyDescent="0.25">
      <c r="B41" s="2"/>
      <c r="C41" s="2"/>
      <c r="D41" s="2"/>
      <c r="E41" s="2" t="s">
        <v>1</v>
      </c>
      <c r="F41" s="2"/>
      <c r="G41" s="2"/>
      <c r="H41" s="2"/>
      <c r="I41" s="2"/>
      <c r="L41" s="11"/>
      <c r="M41" s="12"/>
      <c r="N41" s="24"/>
      <c r="O41" s="25"/>
      <c r="P41" s="25"/>
      <c r="Q41" s="25"/>
      <c r="R41" s="12"/>
      <c r="S41" s="12"/>
      <c r="T41" s="14"/>
    </row>
    <row r="42" spans="1:20" x14ac:dyDescent="0.25">
      <c r="B42" s="2"/>
      <c r="C42" s="2"/>
      <c r="D42" s="2" t="s">
        <v>2</v>
      </c>
      <c r="E42" s="2" t="s">
        <v>3</v>
      </c>
      <c r="F42" s="2" t="s">
        <v>4</v>
      </c>
      <c r="G42" s="2" t="s">
        <v>5</v>
      </c>
      <c r="H42" s="2"/>
      <c r="I42" s="2" t="s">
        <v>6</v>
      </c>
      <c r="L42" s="11"/>
      <c r="M42" s="12"/>
      <c r="N42" s="16" t="s">
        <v>20</v>
      </c>
      <c r="O42" s="17">
        <f>D43</f>
        <v>4.5898211452327899</v>
      </c>
      <c r="P42" s="17">
        <f t="shared" ref="P41:Q44" si="10">F43</f>
        <v>1.8258167330677293E-2</v>
      </c>
      <c r="Q42" s="17">
        <f t="shared" si="10"/>
        <v>-0.18694183266932271</v>
      </c>
      <c r="R42" s="30">
        <f>E43</f>
        <v>-56</v>
      </c>
      <c r="S42" s="12"/>
      <c r="T42" s="14"/>
    </row>
    <row r="43" spans="1:20" x14ac:dyDescent="0.25">
      <c r="B43" s="2" t="s">
        <v>7</v>
      </c>
      <c r="C43" s="2" t="s">
        <v>8</v>
      </c>
      <c r="D43" s="2">
        <v>4.5898211452327899</v>
      </c>
      <c r="E43" s="3">
        <v>-56</v>
      </c>
      <c r="F43" s="2">
        <v>1.8258167330677293E-2</v>
      </c>
      <c r="G43" s="2">
        <v>-0.18694183266932271</v>
      </c>
      <c r="H43" s="4"/>
      <c r="I43" s="4"/>
      <c r="L43" s="11"/>
      <c r="M43" s="12"/>
      <c r="N43" s="16" t="s">
        <v>20</v>
      </c>
      <c r="O43" s="17">
        <f>D44</f>
        <v>4.5898211452327899</v>
      </c>
      <c r="P43" s="17">
        <f t="shared" si="10"/>
        <v>0.15790744466800807</v>
      </c>
      <c r="Q43" s="17">
        <f t="shared" si="10"/>
        <v>0.15790744466800807</v>
      </c>
      <c r="R43" s="30">
        <f>E44</f>
        <v>-45</v>
      </c>
      <c r="S43" s="12"/>
      <c r="T43" s="14"/>
    </row>
    <row r="44" spans="1:20" x14ac:dyDescent="0.25">
      <c r="B44" s="2" t="s">
        <v>10</v>
      </c>
      <c r="C44" s="2" t="s">
        <v>8</v>
      </c>
      <c r="D44" s="2">
        <v>4.5898211452327899</v>
      </c>
      <c r="E44" s="3">
        <v>-45</v>
      </c>
      <c r="F44" s="2">
        <v>0.15790744466800807</v>
      </c>
      <c r="G44" s="2">
        <v>0.15790744466800807</v>
      </c>
      <c r="H44" s="4"/>
      <c r="I44" s="4"/>
      <c r="L44" s="11"/>
      <c r="M44" s="12"/>
      <c r="N44" s="16" t="s">
        <v>20</v>
      </c>
      <c r="O44" s="17">
        <f>D45</f>
        <v>16.12569706344652</v>
      </c>
      <c r="P44" s="17">
        <f t="shared" si="10"/>
        <v>-4.7411042944785285E-2</v>
      </c>
      <c r="Q44" s="17">
        <f t="shared" si="10"/>
        <v>-4.7411042944785285E-2</v>
      </c>
      <c r="R44" s="30">
        <f>E45</f>
        <v>-76</v>
      </c>
      <c r="S44" s="12"/>
      <c r="T44" s="14"/>
    </row>
    <row r="45" spans="1:20" x14ac:dyDescent="0.25">
      <c r="B45" s="2" t="s">
        <v>11</v>
      </c>
      <c r="C45" s="2" t="s">
        <v>8</v>
      </c>
      <c r="D45" s="2">
        <v>16.12569706344652</v>
      </c>
      <c r="E45" s="3">
        <v>-76</v>
      </c>
      <c r="F45" s="2">
        <v>-4.7411042944785285E-2</v>
      </c>
      <c r="G45" s="2">
        <v>-4.7411042944785285E-2</v>
      </c>
      <c r="H45" s="4"/>
      <c r="I45" s="4"/>
      <c r="L45" s="11"/>
      <c r="M45" s="12"/>
      <c r="N45" s="16" t="s">
        <v>20</v>
      </c>
      <c r="O45" s="17">
        <f>D55</f>
        <v>0.65507065555957977</v>
      </c>
      <c r="P45" s="17">
        <f t="shared" ref="P45:Q47" si="11">F55</f>
        <v>-2.9807999999999991E-2</v>
      </c>
      <c r="Q45" s="17">
        <f t="shared" si="11"/>
        <v>-0.52660800000000008</v>
      </c>
      <c r="R45" s="30">
        <f>E55</f>
        <v>-16</v>
      </c>
      <c r="S45" s="12"/>
      <c r="T45" s="14"/>
    </row>
    <row r="46" spans="1:20" x14ac:dyDescent="0.25">
      <c r="B46" s="2"/>
      <c r="C46" s="2"/>
      <c r="D46" s="2"/>
      <c r="E46" s="3"/>
      <c r="F46" s="2"/>
      <c r="G46" s="2"/>
      <c r="H46" s="4"/>
      <c r="I46" s="4"/>
      <c r="L46" s="11"/>
      <c r="M46" s="12"/>
      <c r="N46" s="16" t="s">
        <v>20</v>
      </c>
      <c r="O46" s="17">
        <f>D56</f>
        <v>10.613630218687884</v>
      </c>
      <c r="P46" s="17">
        <f t="shared" si="11"/>
        <v>-0.13348800000000002</v>
      </c>
      <c r="Q46" s="17">
        <f t="shared" si="11"/>
        <v>-0.99575999999999987</v>
      </c>
      <c r="R46" s="30">
        <f>E56</f>
        <v>-66</v>
      </c>
      <c r="S46" s="12"/>
      <c r="T46" s="14"/>
    </row>
    <row r="47" spans="1:20" x14ac:dyDescent="0.25">
      <c r="B47" s="2" t="s">
        <v>7</v>
      </c>
      <c r="C47" s="2" t="s">
        <v>12</v>
      </c>
      <c r="D47" s="2">
        <v>-28.855432368599349</v>
      </c>
      <c r="E47" s="3">
        <v>137</v>
      </c>
      <c r="F47" s="2">
        <v>-5.2233540372670799E-2</v>
      </c>
      <c r="G47" s="2">
        <v>-5.2233540372670799E-2</v>
      </c>
      <c r="H47" s="4"/>
      <c r="I47" s="5">
        <v>13.257644830552213</v>
      </c>
      <c r="L47" s="11"/>
      <c r="M47" s="12"/>
      <c r="N47" s="16" t="s">
        <v>20</v>
      </c>
      <c r="O47" s="17">
        <f>D57</f>
        <v>10.206428571428555</v>
      </c>
      <c r="P47" s="17">
        <f t="shared" si="11"/>
        <v>-7.2600000000000012E-2</v>
      </c>
      <c r="Q47" s="17">
        <f t="shared" si="11"/>
        <v>8.2280000000000117E-2</v>
      </c>
      <c r="R47" s="30">
        <f>E57</f>
        <v>-51</v>
      </c>
      <c r="S47" s="12"/>
      <c r="T47" s="14"/>
    </row>
    <row r="48" spans="1:20" x14ac:dyDescent="0.25">
      <c r="B48" s="2" t="s">
        <v>10</v>
      </c>
      <c r="C48" s="2" t="s">
        <v>12</v>
      </c>
      <c r="D48" s="2">
        <v>-24.692157070508504</v>
      </c>
      <c r="E48" s="3">
        <v>137</v>
      </c>
      <c r="F48" s="2">
        <v>-8.9179466119096495E-2</v>
      </c>
      <c r="G48" s="2">
        <v>-8.9179466119096495E-2</v>
      </c>
      <c r="H48" s="4"/>
      <c r="I48" s="5">
        <v>11.034267473092502</v>
      </c>
      <c r="L48" s="11"/>
      <c r="M48" s="12"/>
      <c r="N48" s="24"/>
      <c r="O48" s="25"/>
      <c r="P48" s="25"/>
      <c r="Q48" s="25"/>
      <c r="R48" s="12"/>
      <c r="S48" s="12"/>
      <c r="T48" s="14"/>
    </row>
    <row r="49" spans="2:20" x14ac:dyDescent="0.25">
      <c r="B49" s="2" t="s">
        <v>11</v>
      </c>
      <c r="C49" s="2" t="s">
        <v>12</v>
      </c>
      <c r="D49" s="2">
        <v>-16.217987081951925</v>
      </c>
      <c r="E49" s="3">
        <v>112</v>
      </c>
      <c r="F49" s="2">
        <v>-3.9204878048780478E-2</v>
      </c>
      <c r="G49" s="2">
        <v>-3.9204878048780478E-2</v>
      </c>
      <c r="H49" s="4"/>
      <c r="I49" s="5">
        <v>0</v>
      </c>
      <c r="L49" s="11"/>
      <c r="M49" s="12"/>
      <c r="N49" s="16" t="s">
        <v>21</v>
      </c>
      <c r="O49" s="17">
        <f>AVERAGE(O41:O48)</f>
        <v>7.7967447999313526</v>
      </c>
      <c r="P49" s="17">
        <f>AVERAGE(P41:P48)</f>
        <v>-1.7856905157683328E-2</v>
      </c>
      <c r="Q49" s="17">
        <f>AVERAGE(Q41:Q48)</f>
        <v>-0.25275557182434999</v>
      </c>
      <c r="R49" s="17">
        <f>AVERAGE(R41:R48)</f>
        <v>-51.666666666666664</v>
      </c>
      <c r="S49" s="12"/>
      <c r="T49" s="14"/>
    </row>
    <row r="50" spans="2:20" x14ac:dyDescent="0.25">
      <c r="L50" s="11"/>
      <c r="M50" s="12"/>
      <c r="N50" s="16" t="s">
        <v>22</v>
      </c>
      <c r="O50" s="17">
        <f>STDEV(O41:O48)</f>
        <v>5.5621055974775109</v>
      </c>
      <c r="P50" s="17">
        <f>STDEV(P41:P48)</f>
        <v>9.9580156041356296E-2</v>
      </c>
      <c r="Q50" s="17">
        <f>STDEV(Q41:Q48)</f>
        <v>0.43690765706518181</v>
      </c>
      <c r="R50" s="17">
        <f>STDEV(R41:R48)</f>
        <v>20.655911179772893</v>
      </c>
      <c r="S50" s="12"/>
      <c r="T50" s="14"/>
    </row>
    <row r="51" spans="2:20" x14ac:dyDescent="0.25">
      <c r="L51" s="11"/>
      <c r="M51" s="12"/>
      <c r="R51" s="12"/>
      <c r="S51" s="12"/>
      <c r="T51" s="14"/>
    </row>
    <row r="52" spans="2:20" ht="23.25" x14ac:dyDescent="0.35">
      <c r="B52" s="6" t="s">
        <v>16</v>
      </c>
      <c r="C52" s="2"/>
      <c r="D52" s="2"/>
      <c r="E52" s="2"/>
      <c r="F52" s="2"/>
      <c r="G52" s="2"/>
      <c r="H52" s="2"/>
      <c r="I52" s="2"/>
      <c r="L52" s="11"/>
      <c r="M52" s="12"/>
      <c r="N52" s="18"/>
      <c r="O52" s="19" t="s">
        <v>2</v>
      </c>
      <c r="P52" s="19" t="s">
        <v>4</v>
      </c>
      <c r="Q52" s="19" t="s">
        <v>17</v>
      </c>
      <c r="R52" s="19" t="s">
        <v>3</v>
      </c>
      <c r="S52" s="12"/>
      <c r="T52" s="14"/>
    </row>
    <row r="53" spans="2:20" x14ac:dyDescent="0.25">
      <c r="B53" s="2"/>
      <c r="C53" s="2"/>
      <c r="D53" s="2"/>
      <c r="E53" s="2" t="s">
        <v>1</v>
      </c>
      <c r="F53" s="2"/>
      <c r="G53" s="2"/>
      <c r="H53" s="2"/>
      <c r="I53" s="2"/>
      <c r="L53" s="11"/>
      <c r="M53" s="12"/>
      <c r="N53" s="18"/>
      <c r="O53" s="18" t="s">
        <v>1</v>
      </c>
      <c r="P53" s="18" t="s">
        <v>1</v>
      </c>
      <c r="Q53" s="18" t="s">
        <v>18</v>
      </c>
      <c r="R53" s="19" t="s">
        <v>1</v>
      </c>
      <c r="S53" s="26"/>
      <c r="T53" s="14"/>
    </row>
    <row r="54" spans="2:20" x14ac:dyDescent="0.25">
      <c r="B54" s="2"/>
      <c r="C54" s="2"/>
      <c r="D54" s="2" t="s">
        <v>2</v>
      </c>
      <c r="E54" s="2" t="s">
        <v>3</v>
      </c>
      <c r="F54" s="2" t="s">
        <v>4</v>
      </c>
      <c r="G54" s="2" t="s">
        <v>5</v>
      </c>
      <c r="H54" s="2"/>
      <c r="I54" s="2" t="s">
        <v>6</v>
      </c>
      <c r="L54" s="11"/>
      <c r="M54" s="12"/>
      <c r="N54" s="19" t="s">
        <v>23</v>
      </c>
      <c r="O54" s="20">
        <f>D47</f>
        <v>-28.855432368599349</v>
      </c>
      <c r="P54" s="20">
        <f t="shared" ref="P54:Q56" si="12">F47</f>
        <v>-5.2233540372670799E-2</v>
      </c>
      <c r="Q54" s="20">
        <f t="shared" si="12"/>
        <v>-5.2233540372670799E-2</v>
      </c>
      <c r="R54" s="32">
        <f>E47</f>
        <v>137</v>
      </c>
      <c r="S54" s="26"/>
      <c r="T54" s="14"/>
    </row>
    <row r="55" spans="2:20" x14ac:dyDescent="0.25">
      <c r="B55" s="2" t="s">
        <v>7</v>
      </c>
      <c r="C55" s="2" t="s">
        <v>8</v>
      </c>
      <c r="D55" s="2">
        <v>0.65507065555957977</v>
      </c>
      <c r="E55" s="3">
        <v>-16</v>
      </c>
      <c r="F55" s="2">
        <v>-2.9807999999999991E-2</v>
      </c>
      <c r="G55" s="2">
        <v>-0.52660800000000008</v>
      </c>
      <c r="H55" s="4"/>
      <c r="I55" s="4"/>
      <c r="L55" s="11"/>
      <c r="M55" s="12"/>
      <c r="N55" s="19" t="s">
        <v>23</v>
      </c>
      <c r="O55" s="20">
        <f t="shared" ref="O55:O56" si="13">D48</f>
        <v>-24.692157070508504</v>
      </c>
      <c r="P55" s="20">
        <f t="shared" si="12"/>
        <v>-8.9179466119096495E-2</v>
      </c>
      <c r="Q55" s="20">
        <f t="shared" si="12"/>
        <v>-8.9179466119096495E-2</v>
      </c>
      <c r="R55" s="32">
        <f t="shared" ref="R55:R56" si="14">E48</f>
        <v>137</v>
      </c>
      <c r="S55" s="26"/>
      <c r="T55" s="14"/>
    </row>
    <row r="56" spans="2:20" x14ac:dyDescent="0.25">
      <c r="B56" s="2" t="s">
        <v>10</v>
      </c>
      <c r="C56" s="2" t="s">
        <v>8</v>
      </c>
      <c r="D56" s="2">
        <v>10.613630218687884</v>
      </c>
      <c r="E56" s="3">
        <v>-66</v>
      </c>
      <c r="F56" s="2">
        <v>-0.13348800000000002</v>
      </c>
      <c r="G56" s="2">
        <v>-0.99575999999999987</v>
      </c>
      <c r="H56" s="4"/>
      <c r="I56" s="4"/>
      <c r="L56" s="11"/>
      <c r="M56" s="12"/>
      <c r="N56" s="19" t="s">
        <v>23</v>
      </c>
      <c r="O56" s="20">
        <f t="shared" si="13"/>
        <v>-16.217987081951925</v>
      </c>
      <c r="P56" s="20">
        <f t="shared" si="12"/>
        <v>-3.9204878048780478E-2</v>
      </c>
      <c r="Q56" s="20">
        <f t="shared" si="12"/>
        <v>-3.9204878048780478E-2</v>
      </c>
      <c r="R56" s="32">
        <f t="shared" si="14"/>
        <v>112</v>
      </c>
      <c r="S56" s="26"/>
      <c r="T56" s="14"/>
    </row>
    <row r="57" spans="2:20" x14ac:dyDescent="0.25">
      <c r="B57" s="2" t="s">
        <v>11</v>
      </c>
      <c r="C57" s="2" t="s">
        <v>8</v>
      </c>
      <c r="D57" s="2">
        <v>10.206428571428555</v>
      </c>
      <c r="E57" s="3">
        <v>-51</v>
      </c>
      <c r="F57" s="2">
        <v>-7.2600000000000012E-2</v>
      </c>
      <c r="G57" s="2">
        <v>8.2280000000000117E-2</v>
      </c>
      <c r="H57" s="4"/>
      <c r="I57" s="4"/>
      <c r="L57" s="11"/>
      <c r="M57" s="12"/>
      <c r="N57" s="19" t="s">
        <v>23</v>
      </c>
      <c r="O57" s="20">
        <f>D59</f>
        <v>-24.31321608113003</v>
      </c>
      <c r="P57" s="20">
        <f>F59</f>
        <v>-0.11072000000000001</v>
      </c>
      <c r="Q57" s="20">
        <f>G59</f>
        <v>-0.38400000000000006</v>
      </c>
      <c r="R57" s="32">
        <f>E59</f>
        <v>149</v>
      </c>
      <c r="S57" s="26"/>
      <c r="T57" s="14"/>
    </row>
    <row r="58" spans="2:20" x14ac:dyDescent="0.25">
      <c r="B58" s="2"/>
      <c r="C58" s="2"/>
      <c r="D58" s="2"/>
      <c r="E58" s="3"/>
      <c r="F58" s="2"/>
      <c r="G58" s="2"/>
      <c r="H58" s="4"/>
      <c r="I58" s="4"/>
      <c r="L58" s="11"/>
      <c r="M58" s="12"/>
      <c r="N58" s="19" t="s">
        <v>23</v>
      </c>
      <c r="O58" s="20">
        <f t="shared" ref="O58:O59" si="15">D60</f>
        <v>-23.952595797460972</v>
      </c>
      <c r="P58" s="20">
        <f t="shared" ref="P58:Q59" si="16">F60</f>
        <v>-0.1345813333333333</v>
      </c>
      <c r="Q58" s="20">
        <f t="shared" si="16"/>
        <v>-0.96124799999999999</v>
      </c>
      <c r="R58" s="32">
        <f t="shared" ref="R58:R59" si="17">E60</f>
        <v>155</v>
      </c>
      <c r="S58" s="26"/>
      <c r="T58" s="14"/>
    </row>
    <row r="59" spans="2:20" x14ac:dyDescent="0.25">
      <c r="B59" s="2" t="s">
        <v>7</v>
      </c>
      <c r="C59" s="2" t="s">
        <v>12</v>
      </c>
      <c r="D59" s="2">
        <v>-24.31321608113003</v>
      </c>
      <c r="E59" s="3">
        <v>149</v>
      </c>
      <c r="F59" s="2">
        <v>-0.11072000000000001</v>
      </c>
      <c r="G59" s="2">
        <v>-0.38400000000000006</v>
      </c>
      <c r="H59" s="4"/>
      <c r="I59" s="2">
        <v>1.5269229742811656</v>
      </c>
      <c r="L59" s="11"/>
      <c r="M59" s="12"/>
      <c r="N59" s="19" t="s">
        <v>23</v>
      </c>
      <c r="O59" s="20">
        <f t="shared" si="15"/>
        <v>-16.924006015037588</v>
      </c>
      <c r="P59" s="20">
        <f t="shared" si="16"/>
        <v>-3.536000000000003E-2</v>
      </c>
      <c r="Q59" s="20">
        <f t="shared" si="16"/>
        <v>0.28530666666666682</v>
      </c>
      <c r="R59" s="32">
        <f t="shared" si="17"/>
        <v>192</v>
      </c>
      <c r="S59" s="26"/>
      <c r="T59" s="14"/>
    </row>
    <row r="60" spans="2:20" x14ac:dyDescent="0.25">
      <c r="B60" s="2" t="s">
        <v>10</v>
      </c>
      <c r="C60" s="2" t="s">
        <v>12</v>
      </c>
      <c r="D60" s="2">
        <v>-23.952595797460972</v>
      </c>
      <c r="E60" s="3">
        <v>155</v>
      </c>
      <c r="F60" s="2">
        <v>-0.1345813333333333</v>
      </c>
      <c r="G60" s="2">
        <v>-0.96124799999999999</v>
      </c>
      <c r="H60" s="4"/>
      <c r="I60" s="2">
        <v>1.5153656122187049</v>
      </c>
      <c r="L60" s="11"/>
      <c r="M60" s="12"/>
      <c r="N60" s="19"/>
      <c r="O60" s="20"/>
      <c r="P60" s="20"/>
      <c r="Q60" s="20"/>
      <c r="R60" s="32"/>
      <c r="S60" s="26"/>
      <c r="T60" s="14"/>
    </row>
    <row r="61" spans="2:20" x14ac:dyDescent="0.25">
      <c r="B61" s="2" t="s">
        <v>11</v>
      </c>
      <c r="C61" s="2" t="s">
        <v>12</v>
      </c>
      <c r="D61" s="2">
        <v>-16.924006015037588</v>
      </c>
      <c r="E61" s="3">
        <v>192</v>
      </c>
      <c r="F61" s="2">
        <v>-3.536000000000003E-2</v>
      </c>
      <c r="G61" s="2">
        <v>0.28530666666666682</v>
      </c>
      <c r="H61" s="4"/>
      <c r="I61" s="2">
        <v>2.4831808069074133</v>
      </c>
      <c r="L61" s="11"/>
      <c r="M61" s="12"/>
      <c r="N61" s="19"/>
      <c r="O61" s="20"/>
      <c r="P61" s="20"/>
      <c r="Q61" s="20"/>
      <c r="R61" s="32"/>
      <c r="S61" s="26"/>
      <c r="T61" s="14"/>
    </row>
    <row r="62" spans="2:20" x14ac:dyDescent="0.25">
      <c r="L62" s="11"/>
      <c r="M62" s="12"/>
      <c r="N62" s="19"/>
      <c r="O62" s="20"/>
      <c r="P62" s="20"/>
      <c r="Q62" s="20"/>
      <c r="R62" s="32"/>
      <c r="S62" s="26"/>
      <c r="T62" s="14"/>
    </row>
    <row r="63" spans="2:20" x14ac:dyDescent="0.25">
      <c r="L63" s="11"/>
      <c r="M63" s="12"/>
      <c r="N63" s="12"/>
      <c r="O63" s="12"/>
      <c r="P63" s="12"/>
      <c r="Q63" s="12"/>
      <c r="R63" s="31"/>
      <c r="S63" s="26"/>
      <c r="T63" s="14"/>
    </row>
    <row r="64" spans="2:20" x14ac:dyDescent="0.25">
      <c r="L64" s="11"/>
      <c r="M64" s="12"/>
      <c r="N64" s="19" t="s">
        <v>21</v>
      </c>
      <c r="O64" s="20">
        <f>AVERAGE(O54:O62)</f>
        <v>-22.492565735781398</v>
      </c>
      <c r="P64" s="20">
        <f>AVERAGE(P54:P62)</f>
        <v>-7.6879869645646859E-2</v>
      </c>
      <c r="Q64" s="20">
        <f>AVERAGE(Q54:Q62)</f>
        <v>-0.20675986964564685</v>
      </c>
      <c r="R64" s="32">
        <f>AVERAGE(R54:R62)</f>
        <v>147</v>
      </c>
      <c r="S64" s="26"/>
      <c r="T64" s="14"/>
    </row>
    <row r="65" spans="12:20" x14ac:dyDescent="0.25">
      <c r="L65" s="11"/>
      <c r="M65" s="12"/>
      <c r="N65" s="19" t="s">
        <v>22</v>
      </c>
      <c r="O65" s="20">
        <f>STDEV(O54:O62)</f>
        <v>4.922396244400546</v>
      </c>
      <c r="P65" s="20">
        <f>STDEV(P54:P62)</f>
        <v>4.0930769651591245E-2</v>
      </c>
      <c r="Q65" s="20">
        <f>STDEV(Q54:Q62)</f>
        <v>0.42628021107086483</v>
      </c>
      <c r="R65" s="32">
        <f>STDEV(R54:R62)</f>
        <v>26.525459468216567</v>
      </c>
      <c r="S65" s="12"/>
      <c r="T65" s="14"/>
    </row>
    <row r="66" spans="12:20" x14ac:dyDescent="0.25">
      <c r="L66" s="11"/>
      <c r="M66" s="12"/>
      <c r="R66" s="12"/>
      <c r="S66" s="25"/>
      <c r="T66" s="14"/>
    </row>
    <row r="67" spans="12:20" x14ac:dyDescent="0.25">
      <c r="L67" s="11"/>
      <c r="M67" s="12"/>
      <c r="R67" s="12"/>
      <c r="S67" s="25"/>
      <c r="T67" s="14"/>
    </row>
    <row r="68" spans="12:20" x14ac:dyDescent="0.25">
      <c r="L68" s="11"/>
      <c r="M68" s="12"/>
      <c r="N68" s="12"/>
      <c r="O68" s="12"/>
      <c r="P68" s="12"/>
      <c r="Q68" s="12"/>
      <c r="R68" s="12"/>
      <c r="S68" s="12"/>
      <c r="T68" s="14"/>
    </row>
    <row r="69" spans="12:20" x14ac:dyDescent="0.25">
      <c r="L69" s="21"/>
      <c r="M69" s="22"/>
      <c r="N69" s="22"/>
      <c r="O69" s="22"/>
      <c r="P69" s="22"/>
      <c r="Q69" s="22"/>
      <c r="R69" s="22"/>
      <c r="S69" s="22"/>
      <c r="T69" s="2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Syddansk Unversitet - University of Southern Denmark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Ronnie N. Glud</dc:creator>
  <cp:lastModifiedBy>Ronnie N. Glud</cp:lastModifiedBy>
  <dcterms:created xsi:type="dcterms:W3CDTF">2018-08-28T12:10:22Z</dcterms:created>
  <dcterms:modified xsi:type="dcterms:W3CDTF">2018-09-02T11:59:03Z</dcterms:modified>
</cp:coreProperties>
</file>