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40" windowHeight="12075"/>
  </bookViews>
  <sheets>
    <sheet name="Sheet1" sheetId="1" r:id="rId1"/>
    <sheet name="Sheet2" sheetId="2" r:id="rId2"/>
    <sheet name="Sheet3" sheetId="3" r:id="rId3"/>
  </sheets>
  <definedNames>
    <definedName name="_Toc316539803" localSheetId="0">Sheet1!$A$1</definedName>
  </definedNames>
  <calcPr calcId="145621"/>
</workbook>
</file>

<file path=xl/calcChain.xml><?xml version="1.0" encoding="utf-8"?>
<calcChain xmlns="http://schemas.openxmlformats.org/spreadsheetml/2006/main">
  <c r="N51" i="1" l="1"/>
  <c r="N50" i="1"/>
  <c r="N49" i="1"/>
  <c r="N48" i="1"/>
  <c r="N45" i="1"/>
  <c r="N42" i="1"/>
  <c r="N41" i="1"/>
  <c r="N40" i="1"/>
  <c r="N38" i="1"/>
  <c r="N37" i="1"/>
  <c r="N47" i="1"/>
  <c r="N46" i="1"/>
  <c r="N52" i="1"/>
  <c r="N44" i="1"/>
  <c r="N43" i="1"/>
  <c r="N39" i="1"/>
  <c r="N36" i="1"/>
  <c r="N35" i="1"/>
  <c r="N34" i="1"/>
  <c r="N55" i="1" l="1"/>
</calcChain>
</file>

<file path=xl/sharedStrings.xml><?xml version="1.0" encoding="utf-8"?>
<sst xmlns="http://schemas.openxmlformats.org/spreadsheetml/2006/main" count="185" uniqueCount="112">
  <si>
    <t>Afkryds</t>
  </si>
  <si>
    <t>UN nr.</t>
  </si>
  <si>
    <t>Godsbetegnelse</t>
  </si>
  <si>
    <t>Faresedler</t>
  </si>
  <si>
    <t>Faktor (X)</t>
  </si>
  <si>
    <t>Antal emballager (Y) og type</t>
  </si>
  <si>
    <t>Mængde (Z)</t>
  </si>
  <si>
    <t>II</t>
  </si>
  <si>
    <t>liter</t>
  </si>
  <si>
    <t xml:space="preserve"> stk. plastdunke</t>
  </si>
  <si>
    <t xml:space="preserve">Ethanol </t>
  </si>
  <si>
    <t>MP 19</t>
  </si>
  <si>
    <t>Giftigt organisk fast stof, ætsende, n.o.s. (N-ethylmaleimid)</t>
  </si>
  <si>
    <t>III</t>
  </si>
  <si>
    <t>Miljøfarlig væske, n.o.s. (Hydroxylamine, 50% opl.)</t>
  </si>
  <si>
    <t>UN 3082 Miljøfarlig væsker, n.o.s. (zinkacetatopløsning, 20%)</t>
  </si>
  <si>
    <t>Saltsyre</t>
  </si>
  <si>
    <t>stk. glasflaske</t>
  </si>
  <si>
    <t>Svovlsyre</t>
  </si>
  <si>
    <t>Ætsende fast stof, giftig, n.o.s. (Hydroxylamine hydrochloride)</t>
  </si>
  <si>
    <t>8 (6.1)</t>
  </si>
  <si>
    <t>Natriumhydroxidopløsning (10 M)</t>
  </si>
  <si>
    <t>Hypochloriteopløsning</t>
  </si>
  <si>
    <t>MP 15</t>
  </si>
  <si>
    <t>stk. plastbeholder</t>
  </si>
  <si>
    <t>kg</t>
  </si>
  <si>
    <t>MP 18</t>
  </si>
  <si>
    <t>Kaliumperoxodisulfat</t>
  </si>
  <si>
    <t>5.1</t>
  </si>
  <si>
    <t>MP 10</t>
  </si>
  <si>
    <t xml:space="preserve">6.1 (8) </t>
  </si>
  <si>
    <t>MP10</t>
  </si>
  <si>
    <t xml:space="preserve">Eddikesyre </t>
  </si>
  <si>
    <t xml:space="preserve">(med &gt; 10 %, men &lt; 50 vægt-% syre) </t>
  </si>
  <si>
    <t>1 M</t>
  </si>
  <si>
    <t>10 M</t>
  </si>
  <si>
    <t xml:space="preserve"> Natriumnitrit</t>
  </si>
  <si>
    <t>Cline-reagent (diamin, FeCl3 og 6 M HCl)</t>
  </si>
  <si>
    <t>Ætsende væske, giftig, n.o.s. (Glutharaldehydopløsning.)</t>
  </si>
  <si>
    <t>96 % eller 70 % opløsning</t>
  </si>
  <si>
    <t>Paraformaldehyd</t>
  </si>
  <si>
    <t xml:space="preserve">4.1 </t>
  </si>
  <si>
    <t>Ren opløsning, mens 4% ikke er farligt gods</t>
  </si>
  <si>
    <t>Mættet opløsning</t>
  </si>
  <si>
    <t>Kviksølvforbindelse, flydende, n.o.s. (Kviksølvdichloridopl.)</t>
  </si>
  <si>
    <t>Ethanolamin</t>
  </si>
  <si>
    <t>stk. plastdunk</t>
  </si>
  <si>
    <t>Nitrogen, komprimeret</t>
  </si>
  <si>
    <t>2.2</t>
  </si>
  <si>
    <t>-</t>
  </si>
  <si>
    <t>stk. trykflaske</t>
  </si>
  <si>
    <t>8 (6.1) + miljøfarlige stoffer</t>
  </si>
  <si>
    <t>9 + miljøfarlige stoffer</t>
  </si>
  <si>
    <t>5.1 (6.1) + miljøfarlige stoffer</t>
  </si>
  <si>
    <t>8 + miljøfarlige stoffer</t>
  </si>
  <si>
    <t>Emballage-gruppe</t>
  </si>
  <si>
    <t>Transport-kategori</t>
  </si>
  <si>
    <t xml:space="preserve">Sammen-pakning </t>
  </si>
  <si>
    <t xml:space="preserve">Ved transport af farligt gods internt mellem SDU´s afdelinger på Campusvej, Niels Bohrs Alle og Windsløwsparken eller specialtransport til anden adresse (eks. feltadresse) skal nedenstående skema udfyldes og medbringes under transporten. </t>
  </si>
  <si>
    <t>Efter transportens afslutning indsættes skemaet i mappe hos servicechefen som dokumentation for, hvilke interne transporter af farligt gods SDU har foretaget i løbet af året.</t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</si>
  <si>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Afsender/modtager afkrydses</t>
    </r>
  </si>
  <si>
    <r>
      <t>2.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 xml:space="preserve">Der afkrydses i yderste venstre kolonne, hvilke stoffer, der transporteres. </t>
    </r>
  </si>
  <si>
    <r>
      <t>3.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 xml:space="preserve">Antallet af emballager og typer (dunke, papkasse, tromle etc.) noteres. </t>
    </r>
  </si>
  <si>
    <r>
      <t>4.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 xml:space="preserve">Den transporterede mængde angives. </t>
    </r>
  </si>
  <si>
    <r>
      <t>5.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Pointsummen udregnes. Max. 1.000 enheder i alt ved transporten.</t>
    </r>
  </si>
  <si>
    <r>
      <t>6.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Dato og underskrift på transportdokumentet.</t>
    </r>
  </si>
  <si>
    <t>Husk også inden transporten:</t>
  </si>
  <si>
    <r>
      <t>□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Føreren skal have ADR kap. 1.3 uddannelse, der skal være dokumenteret!</t>
    </r>
  </si>
  <si>
    <r>
      <t>□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Korrekt emballering af den enkelte enhed emballage i UN godkendt emballage!</t>
    </r>
  </si>
  <si>
    <r>
      <t>□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 xml:space="preserve">Klassificering og udarbejdelse af </t>
    </r>
    <r>
      <rPr>
        <u/>
        <sz val="11"/>
        <color theme="1"/>
        <rFont val="Arial"/>
        <family val="2"/>
      </rPr>
      <t>et transportdokument for alle farlig gods stoffer</t>
    </r>
    <r>
      <rPr>
        <sz val="11"/>
        <color theme="1"/>
        <rFont val="Arial"/>
        <family val="2"/>
      </rPr>
      <t>, se skema næste side!</t>
    </r>
  </si>
  <si>
    <r>
      <t>□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Mærkning af hvert emballage/kolli med faresedler m.v. iht. klassifikationen!</t>
    </r>
  </si>
  <si>
    <r>
      <t>□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Hvis ekstra ydre emballage anvendes, og væske i indre emballager - retningspile på to modstående sider af yderste emballage!</t>
    </r>
  </si>
  <si>
    <r>
      <t>□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Der skal medtages mindst én godkendt håndildslukker på mindst 2 kg, der skal være forsynet med et segl ( ~ ubrudt)!</t>
    </r>
  </si>
  <si>
    <r>
      <t>□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Der skal medtages godkendte gnistfrie transportable belysningsanordninger!</t>
    </r>
  </si>
  <si>
    <t>Dato ___________</t>
  </si>
  <si>
    <t>Underskrift_____________________________________</t>
  </si>
  <si>
    <t>( antal skrevet til 1 og evt. emballagetype, ændres til korrekt antal/type!)</t>
  </si>
  <si>
    <t>I ALT, point (husk ≤1000)</t>
  </si>
  <si>
    <t>Transportsdokument - Intern eller specialtransport transport af farligt gods iht. ADR punkt 1.1.3.6</t>
  </si>
  <si>
    <t>Ætsende væske, giftig, n.o.s. (saltsyre og diamin/hydrazin)</t>
  </si>
  <si>
    <t>70% og 50 % opløsning, 25% ikke er farligt gods</t>
  </si>
  <si>
    <t>Konc. eller 6M</t>
  </si>
  <si>
    <t xml:space="preserve">Konc. </t>
  </si>
  <si>
    <t>Afsender/modtager</t>
  </si>
  <si>
    <t>Syddansk Universitet</t>
  </si>
  <si>
    <t xml:space="preserve">Syddansk Universitet </t>
  </si>
  <si>
    <t>Campusvej 55</t>
  </si>
  <si>
    <t>Niels Bohrs Allé 1</t>
  </si>
  <si>
    <t>Windsløwsparken 21</t>
  </si>
  <si>
    <t>Hindsholmvej 11</t>
  </si>
  <si>
    <t>5230 Odense M</t>
  </si>
  <si>
    <t>5000 Odense C</t>
  </si>
  <si>
    <t>Kerteminde</t>
  </si>
  <si>
    <t>6.1 + miljøfarlige stoffer</t>
  </si>
  <si>
    <t>N</t>
  </si>
  <si>
    <t>L</t>
  </si>
  <si>
    <t>J</t>
  </si>
  <si>
    <t>K</t>
  </si>
  <si>
    <t>I</t>
  </si>
  <si>
    <t>A</t>
  </si>
  <si>
    <t>C</t>
  </si>
  <si>
    <t>D</t>
  </si>
  <si>
    <t>F</t>
  </si>
  <si>
    <t>G</t>
  </si>
  <si>
    <t>H</t>
  </si>
  <si>
    <t>E</t>
  </si>
  <si>
    <t>M</t>
  </si>
  <si>
    <t xml:space="preserve">Pointsum = X * Y * Z </t>
  </si>
  <si>
    <t>P</t>
  </si>
  <si>
    <t xml:space="preserve">Bemærkning </t>
  </si>
  <si>
    <t>Søgårdlejren</t>
  </si>
  <si>
    <t>6200 Aabenraa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</si>
</sst>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u/>
      <sz val="10"/>
      <color theme="1"/>
      <name val="Arial"/>
      <family val="2"/>
    </font>
    <font>
      <sz val="11"/>
      <color theme="1"/>
      <name val="Courier New"/>
      <family val="3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/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0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 wrapText="1"/>
    </xf>
    <xf numFmtId="0" fontId="0" fillId="0" borderId="18" xfId="0" applyBorder="1" applyAlignment="1"/>
    <xf numFmtId="0" fontId="0" fillId="0" borderId="19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left"/>
    </xf>
    <xf numFmtId="0" fontId="0" fillId="0" borderId="9" xfId="0" applyFill="1" applyBorder="1" applyAlignment="1"/>
    <xf numFmtId="0" fontId="0" fillId="0" borderId="10" xfId="0" applyFill="1" applyBorder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6</xdr:row>
      <xdr:rowOff>123825</xdr:rowOff>
    </xdr:from>
    <xdr:to>
      <xdr:col>13</xdr:col>
      <xdr:colOff>523875</xdr:colOff>
      <xdr:row>13</xdr:row>
      <xdr:rowOff>76200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058150" y="1200150"/>
          <a:ext cx="3924300" cy="1285875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Følgende faktorer ganges med mængden for at udregne pointsummen:</a:t>
          </a: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</a:t>
          </a:r>
          <a:r>
            <a:rPr lang="da-DK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               </a:t>
          </a:r>
          <a:r>
            <a:rPr lang="da-DK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Transportkategori 1 faktor = 50 : </a:t>
          </a: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</a:t>
          </a:r>
          <a:r>
            <a:rPr lang="da-DK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               </a:t>
          </a:r>
          <a:r>
            <a:rPr lang="da-DK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Transportkategori 2 faktor = 3:</a:t>
          </a: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</a:t>
          </a:r>
          <a:r>
            <a:rPr lang="da-DK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               </a:t>
          </a:r>
          <a:r>
            <a:rPr lang="da-DK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Transportkategori 3 faktor = 1. </a:t>
          </a: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Den samlede pointsum må </a:t>
          </a:r>
          <a:r>
            <a:rPr lang="da-DK" sz="1100" b="0" i="0" u="sng" strike="noStrike" baseline="0">
              <a:solidFill>
                <a:srgbClr val="000000"/>
              </a:solidFill>
              <a:latin typeface="Arial"/>
              <a:cs typeface="Arial"/>
            </a:rPr>
            <a:t>ikke overstige 1.000 point</a:t>
          </a:r>
          <a:r>
            <a:rPr lang="da-DK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5</xdr:col>
      <xdr:colOff>161925</xdr:colOff>
      <xdr:row>23</xdr:row>
      <xdr:rowOff>28575</xdr:rowOff>
    </xdr:from>
    <xdr:to>
      <xdr:col>5</xdr:col>
      <xdr:colOff>428625</xdr:colOff>
      <xdr:row>24</xdr:row>
      <xdr:rowOff>104775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5038725" y="4343400"/>
          <a:ext cx="2667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a-DK"/>
        </a:p>
      </xdr:txBody>
    </xdr:sp>
    <xdr:clientData/>
  </xdr:twoCellAnchor>
  <xdr:twoCellAnchor>
    <xdr:from>
      <xdr:col>5</xdr:col>
      <xdr:colOff>847725</xdr:colOff>
      <xdr:row>23</xdr:row>
      <xdr:rowOff>28575</xdr:rowOff>
    </xdr:from>
    <xdr:to>
      <xdr:col>5</xdr:col>
      <xdr:colOff>1114425</xdr:colOff>
      <xdr:row>24</xdr:row>
      <xdr:rowOff>104775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5724525" y="4343400"/>
          <a:ext cx="2667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a-DK"/>
        </a:p>
      </xdr:txBody>
    </xdr:sp>
    <xdr:clientData/>
  </xdr:twoCellAnchor>
  <xdr:twoCellAnchor>
    <xdr:from>
      <xdr:col>6</xdr:col>
      <xdr:colOff>104775</xdr:colOff>
      <xdr:row>23</xdr:row>
      <xdr:rowOff>38100</xdr:rowOff>
    </xdr:from>
    <xdr:to>
      <xdr:col>6</xdr:col>
      <xdr:colOff>371475</xdr:colOff>
      <xdr:row>24</xdr:row>
      <xdr:rowOff>114300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6734175" y="4352925"/>
          <a:ext cx="2667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a-DK"/>
        </a:p>
      </xdr:txBody>
    </xdr:sp>
    <xdr:clientData/>
  </xdr:twoCellAnchor>
  <xdr:twoCellAnchor>
    <xdr:from>
      <xdr:col>7</xdr:col>
      <xdr:colOff>19050</xdr:colOff>
      <xdr:row>23</xdr:row>
      <xdr:rowOff>38100</xdr:rowOff>
    </xdr:from>
    <xdr:to>
      <xdr:col>7</xdr:col>
      <xdr:colOff>285750</xdr:colOff>
      <xdr:row>24</xdr:row>
      <xdr:rowOff>114300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7419975" y="4352925"/>
          <a:ext cx="2667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a-DK"/>
        </a:p>
      </xdr:txBody>
    </xdr:sp>
    <xdr:clientData/>
  </xdr:twoCellAnchor>
  <xdr:twoCellAnchor>
    <xdr:from>
      <xdr:col>0</xdr:col>
      <xdr:colOff>114300</xdr:colOff>
      <xdr:row>23</xdr:row>
      <xdr:rowOff>38100</xdr:rowOff>
    </xdr:from>
    <xdr:to>
      <xdr:col>0</xdr:col>
      <xdr:colOff>381000</xdr:colOff>
      <xdr:row>24</xdr:row>
      <xdr:rowOff>114300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114300" y="4352925"/>
          <a:ext cx="2667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0</xdr:col>
      <xdr:colOff>800100</xdr:colOff>
      <xdr:row>23</xdr:row>
      <xdr:rowOff>38100</xdr:rowOff>
    </xdr:from>
    <xdr:to>
      <xdr:col>0</xdr:col>
      <xdr:colOff>1066800</xdr:colOff>
      <xdr:row>24</xdr:row>
      <xdr:rowOff>114300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800100" y="4352925"/>
          <a:ext cx="2667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a-DK"/>
        </a:p>
      </xdr:txBody>
    </xdr:sp>
    <xdr:clientData/>
  </xdr:twoCellAnchor>
  <xdr:twoCellAnchor>
    <xdr:from>
      <xdr:col>9</xdr:col>
      <xdr:colOff>114300</xdr:colOff>
      <xdr:row>23</xdr:row>
      <xdr:rowOff>28575</xdr:rowOff>
    </xdr:from>
    <xdr:to>
      <xdr:col>10</xdr:col>
      <xdr:colOff>85725</xdr:colOff>
      <xdr:row>24</xdr:row>
      <xdr:rowOff>104775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8905875" y="4343400"/>
          <a:ext cx="2667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10</xdr:col>
      <xdr:colOff>352425</xdr:colOff>
      <xdr:row>23</xdr:row>
      <xdr:rowOff>28575</xdr:rowOff>
    </xdr:from>
    <xdr:to>
      <xdr:col>10</xdr:col>
      <xdr:colOff>619125</xdr:colOff>
      <xdr:row>24</xdr:row>
      <xdr:rowOff>104775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9439275" y="4343400"/>
          <a:ext cx="2667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a-DK"/>
        </a:p>
      </xdr:txBody>
    </xdr:sp>
    <xdr:clientData/>
  </xdr:twoCellAnchor>
  <xdr:twoCellAnchor>
    <xdr:from>
      <xdr:col>11</xdr:col>
      <xdr:colOff>76200</xdr:colOff>
      <xdr:row>23</xdr:row>
      <xdr:rowOff>57150</xdr:rowOff>
    </xdr:from>
    <xdr:to>
      <xdr:col>11</xdr:col>
      <xdr:colOff>342900</xdr:colOff>
      <xdr:row>24</xdr:row>
      <xdr:rowOff>133350</xdr:rowOff>
    </xdr:to>
    <xdr:sp macro="" textlink="">
      <xdr:nvSpPr>
        <xdr:cNvPr id="20" name="Text Box 17"/>
        <xdr:cNvSpPr txBox="1">
          <a:spLocks noChangeArrowheads="1"/>
        </xdr:cNvSpPr>
      </xdr:nvSpPr>
      <xdr:spPr bwMode="auto">
        <a:xfrm>
          <a:off x="10658475" y="4371975"/>
          <a:ext cx="2667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a-DK"/>
        </a:p>
      </xdr:txBody>
    </xdr:sp>
    <xdr:clientData/>
  </xdr:twoCellAnchor>
  <xdr:twoCellAnchor>
    <xdr:from>
      <xdr:col>12</xdr:col>
      <xdr:colOff>304800</xdr:colOff>
      <xdr:row>23</xdr:row>
      <xdr:rowOff>57150</xdr:rowOff>
    </xdr:from>
    <xdr:to>
      <xdr:col>13</xdr:col>
      <xdr:colOff>0</xdr:colOff>
      <xdr:row>24</xdr:row>
      <xdr:rowOff>133350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11344275" y="4371975"/>
          <a:ext cx="2667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a-DK"/>
        </a:p>
      </xdr:txBody>
    </xdr:sp>
    <xdr:clientData/>
  </xdr:twoCellAnchor>
  <xdr:twoCellAnchor>
    <xdr:from>
      <xdr:col>2</xdr:col>
      <xdr:colOff>66675</xdr:colOff>
      <xdr:row>23</xdr:row>
      <xdr:rowOff>28575</xdr:rowOff>
    </xdr:from>
    <xdr:to>
      <xdr:col>2</xdr:col>
      <xdr:colOff>333375</xdr:colOff>
      <xdr:row>24</xdr:row>
      <xdr:rowOff>104775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1752600" y="4343400"/>
          <a:ext cx="2667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3</xdr:col>
      <xdr:colOff>247650</xdr:colOff>
      <xdr:row>23</xdr:row>
      <xdr:rowOff>28575</xdr:rowOff>
    </xdr:from>
    <xdr:to>
      <xdr:col>4</xdr:col>
      <xdr:colOff>9525</xdr:colOff>
      <xdr:row>24</xdr:row>
      <xdr:rowOff>104775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438400" y="4343400"/>
          <a:ext cx="2667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a-DK"/>
        </a:p>
      </xdr:txBody>
    </xdr:sp>
    <xdr:clientData/>
  </xdr:twoCellAnchor>
  <xdr:twoCellAnchor>
    <xdr:from>
      <xdr:col>12</xdr:col>
      <xdr:colOff>304800</xdr:colOff>
      <xdr:row>23</xdr:row>
      <xdr:rowOff>57150</xdr:rowOff>
    </xdr:from>
    <xdr:to>
      <xdr:col>13</xdr:col>
      <xdr:colOff>152400</xdr:colOff>
      <xdr:row>24</xdr:row>
      <xdr:rowOff>133350</xdr:rowOff>
    </xdr:to>
    <xdr:sp macro="" textlink="">
      <xdr:nvSpPr>
        <xdr:cNvPr id="15" name="Text Box 17"/>
        <xdr:cNvSpPr txBox="1">
          <a:spLocks noChangeArrowheads="1"/>
        </xdr:cNvSpPr>
      </xdr:nvSpPr>
      <xdr:spPr bwMode="auto">
        <a:xfrm>
          <a:off x="11344275" y="4371975"/>
          <a:ext cx="2667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tabSelected="1" topLeftCell="B19" zoomScaleNormal="100" workbookViewId="0">
      <selection activeCell="N34" sqref="N34"/>
    </sheetView>
  </sheetViews>
  <sheetFormatPr defaultRowHeight="15" x14ac:dyDescent="0.25"/>
  <cols>
    <col min="1" max="1" width="24.28515625" style="23" customWidth="1"/>
    <col min="2" max="2" width="1" customWidth="1"/>
    <col min="3" max="3" width="7.5703125" customWidth="1"/>
    <col min="4" max="4" width="7.5703125" style="1" customWidth="1"/>
    <col min="5" max="5" width="32.7109375" style="23" customWidth="1"/>
    <col min="6" max="6" width="26.28515625" style="1" customWidth="1"/>
    <col min="7" max="7" width="11.5703125" style="1" customWidth="1"/>
    <col min="8" max="9" width="10.42578125" style="1" customWidth="1"/>
    <col min="10" max="10" width="4.42578125" style="1" customWidth="1"/>
    <col min="11" max="11" width="22.42578125" style="1" customWidth="1"/>
    <col min="12" max="12" width="6.85546875" style="1" customWidth="1"/>
    <col min="13" max="13" width="6.28515625" style="1" customWidth="1"/>
    <col min="14" max="14" width="10.28515625" style="1" customWidth="1"/>
    <col min="15" max="15" width="1.42578125" customWidth="1"/>
    <col min="16" max="16" width="8.85546875" style="1" customWidth="1"/>
  </cols>
  <sheetData>
    <row r="1" spans="1:16" ht="18" x14ac:dyDescent="0.2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6" ht="2.25" customHeight="1" x14ac:dyDescent="0.25">
      <c r="E2" s="26"/>
    </row>
    <row r="3" spans="1:16" ht="30.75" customHeight="1" x14ac:dyDescent="0.25">
      <c r="A3" s="43" t="s">
        <v>58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3.75" customHeight="1" x14ac:dyDescent="0.25">
      <c r="E4" s="26"/>
    </row>
    <row r="5" spans="1:16" x14ac:dyDescent="0.25">
      <c r="A5" s="44" t="s">
        <v>59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6" x14ac:dyDescent="0.25">
      <c r="E6"/>
    </row>
    <row r="7" spans="1:16" x14ac:dyDescent="0.25">
      <c r="A7" s="27" t="s">
        <v>60</v>
      </c>
    </row>
    <row r="8" spans="1:16" x14ac:dyDescent="0.25">
      <c r="A8" s="27" t="s">
        <v>61</v>
      </c>
    </row>
    <row r="9" spans="1:16" x14ac:dyDescent="0.25">
      <c r="A9" s="27" t="s">
        <v>62</v>
      </c>
    </row>
    <row r="10" spans="1:16" x14ac:dyDescent="0.25">
      <c r="A10" s="27" t="s">
        <v>63</v>
      </c>
    </row>
    <row r="11" spans="1:16" x14ac:dyDescent="0.25">
      <c r="A11" s="27" t="s">
        <v>64</v>
      </c>
    </row>
    <row r="12" spans="1:16" x14ac:dyDescent="0.25">
      <c r="A12" s="27" t="s">
        <v>65</v>
      </c>
    </row>
    <row r="13" spans="1:16" x14ac:dyDescent="0.25">
      <c r="E13" s="4"/>
    </row>
    <row r="14" spans="1:16" x14ac:dyDescent="0.25">
      <c r="B14" s="38" t="s">
        <v>66</v>
      </c>
    </row>
    <row r="15" spans="1:16" x14ac:dyDescent="0.25">
      <c r="B15" s="29" t="s">
        <v>67</v>
      </c>
    </row>
    <row r="16" spans="1:16" x14ac:dyDescent="0.25">
      <c r="B16" s="29" t="s">
        <v>68</v>
      </c>
    </row>
    <row r="17" spans="1:20" x14ac:dyDescent="0.25">
      <c r="B17" s="29" t="s">
        <v>69</v>
      </c>
    </row>
    <row r="18" spans="1:20" x14ac:dyDescent="0.25">
      <c r="B18" s="29" t="s">
        <v>70</v>
      </c>
    </row>
    <row r="19" spans="1:20" x14ac:dyDescent="0.25">
      <c r="B19" s="29" t="s">
        <v>71</v>
      </c>
    </row>
    <row r="20" spans="1:20" x14ac:dyDescent="0.25">
      <c r="B20" s="29" t="s">
        <v>72</v>
      </c>
    </row>
    <row r="21" spans="1:20" x14ac:dyDescent="0.25">
      <c r="B21" s="29" t="s">
        <v>73</v>
      </c>
    </row>
    <row r="22" spans="1:20" x14ac:dyDescent="0.25">
      <c r="B22" s="29"/>
    </row>
    <row r="23" spans="1:20" x14ac:dyDescent="0.25">
      <c r="A23" s="40" t="s">
        <v>83</v>
      </c>
      <c r="B23" s="29"/>
      <c r="C23" s="40" t="s">
        <v>83</v>
      </c>
      <c r="D23" s="41"/>
      <c r="E23" s="42"/>
      <c r="F23" s="40" t="s">
        <v>83</v>
      </c>
      <c r="G23" s="40" t="s">
        <v>83</v>
      </c>
      <c r="H23" s="41"/>
      <c r="I23" s="41"/>
      <c r="J23" s="40" t="s">
        <v>83</v>
      </c>
      <c r="K23" s="41"/>
      <c r="L23" s="40" t="s">
        <v>83</v>
      </c>
      <c r="P23" s="4"/>
      <c r="Q23" s="4"/>
      <c r="S23" s="4"/>
      <c r="T23" s="39"/>
    </row>
    <row r="24" spans="1:20" x14ac:dyDescent="0.25">
      <c r="B24" s="29"/>
      <c r="C24" s="39"/>
    </row>
    <row r="25" spans="1:20" x14ac:dyDescent="0.25">
      <c r="B25" s="29"/>
    </row>
    <row r="26" spans="1:20" x14ac:dyDescent="0.25">
      <c r="A26" s="39" t="s">
        <v>84</v>
      </c>
      <c r="B26" s="29"/>
      <c r="C26" s="39" t="s">
        <v>84</v>
      </c>
      <c r="E26"/>
      <c r="F26" s="39" t="s">
        <v>84</v>
      </c>
      <c r="G26" s="39" t="s">
        <v>85</v>
      </c>
      <c r="J26" s="39" t="s">
        <v>84</v>
      </c>
      <c r="L26" s="39" t="s">
        <v>84</v>
      </c>
    </row>
    <row r="27" spans="1:20" x14ac:dyDescent="0.25">
      <c r="A27" s="39" t="s">
        <v>86</v>
      </c>
      <c r="B27" s="29"/>
      <c r="C27" s="39" t="s">
        <v>87</v>
      </c>
      <c r="E27"/>
      <c r="F27" s="39" t="s">
        <v>88</v>
      </c>
      <c r="G27" s="39" t="s">
        <v>89</v>
      </c>
      <c r="J27" s="68" t="s">
        <v>110</v>
      </c>
    </row>
    <row r="28" spans="1:20" x14ac:dyDescent="0.25">
      <c r="A28" s="39" t="s">
        <v>90</v>
      </c>
      <c r="B28" s="29"/>
      <c r="C28" s="39" t="s">
        <v>90</v>
      </c>
      <c r="E28"/>
      <c r="F28" s="39" t="s">
        <v>91</v>
      </c>
      <c r="G28" s="39" t="s">
        <v>92</v>
      </c>
      <c r="J28" s="69" t="s">
        <v>111</v>
      </c>
    </row>
    <row r="30" spans="1:20" ht="15.75" thickBot="1" x14ac:dyDescent="0.3"/>
    <row r="31" spans="1:20" s="1" customFormat="1" ht="15.75" thickBot="1" x14ac:dyDescent="0.3">
      <c r="A31" s="64" t="s">
        <v>99</v>
      </c>
      <c r="C31" s="62" t="s">
        <v>100</v>
      </c>
      <c r="D31" s="62" t="s">
        <v>101</v>
      </c>
      <c r="E31" s="64" t="s">
        <v>105</v>
      </c>
      <c r="F31" s="62" t="s">
        <v>102</v>
      </c>
      <c r="G31" s="62" t="s">
        <v>103</v>
      </c>
      <c r="H31" s="62" t="s">
        <v>104</v>
      </c>
      <c r="I31" s="62" t="s">
        <v>98</v>
      </c>
      <c r="J31" s="60" t="s">
        <v>96</v>
      </c>
      <c r="K31" s="61" t="s">
        <v>97</v>
      </c>
      <c r="L31" s="63" t="s">
        <v>95</v>
      </c>
      <c r="M31" s="61" t="s">
        <v>106</v>
      </c>
      <c r="N31" s="62" t="s">
        <v>94</v>
      </c>
      <c r="P31" s="62" t="s">
        <v>108</v>
      </c>
    </row>
    <row r="32" spans="1:20" ht="35.25" customHeight="1" x14ac:dyDescent="0.25">
      <c r="A32" s="48" t="s">
        <v>109</v>
      </c>
      <c r="C32" s="53" t="s">
        <v>0</v>
      </c>
      <c r="D32" s="50" t="s">
        <v>1</v>
      </c>
      <c r="E32" s="53" t="s">
        <v>2</v>
      </c>
      <c r="F32" s="53" t="s">
        <v>3</v>
      </c>
      <c r="G32" s="53" t="s">
        <v>55</v>
      </c>
      <c r="H32" s="53" t="s">
        <v>56</v>
      </c>
      <c r="I32" s="53" t="s">
        <v>4</v>
      </c>
      <c r="J32" s="50" t="s">
        <v>5</v>
      </c>
      <c r="K32" s="50"/>
      <c r="L32" s="55" t="s">
        <v>6</v>
      </c>
      <c r="M32" s="56"/>
      <c r="N32" s="53" t="s">
        <v>107</v>
      </c>
      <c r="P32" s="48" t="s">
        <v>57</v>
      </c>
    </row>
    <row r="33" spans="1:16" ht="41.25" customHeight="1" thickBot="1" x14ac:dyDescent="0.3">
      <c r="A33" s="49"/>
      <c r="C33" s="54"/>
      <c r="D33" s="59"/>
      <c r="E33" s="54"/>
      <c r="F33" s="54"/>
      <c r="G33" s="54"/>
      <c r="H33" s="54"/>
      <c r="I33" s="54"/>
      <c r="J33" s="51" t="s">
        <v>76</v>
      </c>
      <c r="K33" s="52"/>
      <c r="L33" s="57"/>
      <c r="M33" s="58"/>
      <c r="N33" s="54"/>
      <c r="P33" s="49"/>
    </row>
    <row r="34" spans="1:16" x14ac:dyDescent="0.25">
      <c r="A34" s="24" t="s">
        <v>39</v>
      </c>
      <c r="C34" s="8"/>
      <c r="D34" s="9">
        <v>1170</v>
      </c>
      <c r="E34" s="24" t="s">
        <v>10</v>
      </c>
      <c r="F34" s="9">
        <v>3</v>
      </c>
      <c r="G34" s="9" t="s">
        <v>7</v>
      </c>
      <c r="H34" s="9">
        <v>2</v>
      </c>
      <c r="I34" s="16">
        <v>3</v>
      </c>
      <c r="J34" s="16">
        <v>0</v>
      </c>
      <c r="K34" s="11" t="s">
        <v>9</v>
      </c>
      <c r="L34" s="66">
        <v>5</v>
      </c>
      <c r="M34" s="13" t="s">
        <v>8</v>
      </c>
      <c r="N34" s="9">
        <f t="shared" ref="N34:N52" si="0">(I34*J34*L34)</f>
        <v>0</v>
      </c>
      <c r="P34" s="9" t="s">
        <v>11</v>
      </c>
    </row>
    <row r="35" spans="1:16" x14ac:dyDescent="0.25">
      <c r="A35" s="21" t="s">
        <v>81</v>
      </c>
      <c r="C35" s="6"/>
      <c r="D35" s="7">
        <v>1789</v>
      </c>
      <c r="E35" s="21" t="s">
        <v>16</v>
      </c>
      <c r="F35" s="7">
        <v>8</v>
      </c>
      <c r="G35" s="7" t="s">
        <v>7</v>
      </c>
      <c r="H35" s="7">
        <v>2</v>
      </c>
      <c r="I35" s="15">
        <v>3</v>
      </c>
      <c r="J35" s="15">
        <v>0</v>
      </c>
      <c r="K35" s="12" t="s">
        <v>17</v>
      </c>
      <c r="L35" s="67">
        <v>2.5</v>
      </c>
      <c r="M35" s="14" t="s">
        <v>8</v>
      </c>
      <c r="N35" s="7">
        <f t="shared" si="0"/>
        <v>0</v>
      </c>
      <c r="P35" s="7" t="s">
        <v>23</v>
      </c>
    </row>
    <row r="36" spans="1:16" x14ac:dyDescent="0.25">
      <c r="A36" s="21" t="s">
        <v>82</v>
      </c>
      <c r="C36" s="6"/>
      <c r="D36" s="7">
        <v>1830</v>
      </c>
      <c r="E36" s="21" t="s">
        <v>18</v>
      </c>
      <c r="F36" s="7">
        <v>8</v>
      </c>
      <c r="G36" s="7" t="s">
        <v>7</v>
      </c>
      <c r="H36" s="7">
        <v>2</v>
      </c>
      <c r="I36" s="15">
        <v>3</v>
      </c>
      <c r="J36" s="15">
        <v>0</v>
      </c>
      <c r="K36" s="12" t="s">
        <v>17</v>
      </c>
      <c r="L36" s="67">
        <v>2.5</v>
      </c>
      <c r="M36" s="14" t="s">
        <v>8</v>
      </c>
      <c r="N36" s="7">
        <f t="shared" si="0"/>
        <v>0</v>
      </c>
      <c r="P36" s="7" t="s">
        <v>23</v>
      </c>
    </row>
    <row r="37" spans="1:16" x14ac:dyDescent="0.25">
      <c r="A37" s="21"/>
      <c r="C37" s="6"/>
      <c r="D37" s="7">
        <v>1492</v>
      </c>
      <c r="E37" s="21" t="s">
        <v>27</v>
      </c>
      <c r="F37" s="7" t="s">
        <v>28</v>
      </c>
      <c r="G37" s="7" t="s">
        <v>13</v>
      </c>
      <c r="H37" s="7">
        <v>3</v>
      </c>
      <c r="I37" s="15">
        <v>1</v>
      </c>
      <c r="J37" s="15">
        <v>0</v>
      </c>
      <c r="K37" s="12" t="s">
        <v>17</v>
      </c>
      <c r="L37" s="67">
        <v>0.1</v>
      </c>
      <c r="M37" s="14" t="s">
        <v>25</v>
      </c>
      <c r="N37" s="7">
        <f t="shared" si="0"/>
        <v>0</v>
      </c>
      <c r="P37" s="7" t="s">
        <v>29</v>
      </c>
    </row>
    <row r="38" spans="1:16" ht="30" x14ac:dyDescent="0.25">
      <c r="A38" s="21" t="s">
        <v>33</v>
      </c>
      <c r="C38" s="6"/>
      <c r="D38" s="7">
        <v>2790</v>
      </c>
      <c r="E38" s="21" t="s">
        <v>32</v>
      </c>
      <c r="F38" s="7">
        <v>8</v>
      </c>
      <c r="G38" s="7" t="s">
        <v>13</v>
      </c>
      <c r="H38" s="7">
        <v>3</v>
      </c>
      <c r="I38" s="15">
        <v>1</v>
      </c>
      <c r="J38" s="15">
        <v>0</v>
      </c>
      <c r="K38" s="12" t="s">
        <v>17</v>
      </c>
      <c r="L38" s="67">
        <v>2.5</v>
      </c>
      <c r="M38" s="14" t="s">
        <v>8</v>
      </c>
      <c r="N38" s="7">
        <f t="shared" si="0"/>
        <v>0</v>
      </c>
      <c r="P38" s="7" t="s">
        <v>11</v>
      </c>
    </row>
    <row r="39" spans="1:16" ht="30" x14ac:dyDescent="0.25">
      <c r="A39" s="21"/>
      <c r="C39" s="6"/>
      <c r="D39" s="7">
        <v>2923</v>
      </c>
      <c r="E39" s="21" t="s">
        <v>19</v>
      </c>
      <c r="F39" s="7" t="s">
        <v>51</v>
      </c>
      <c r="G39" s="7" t="s">
        <v>7</v>
      </c>
      <c r="H39" s="7">
        <v>2</v>
      </c>
      <c r="I39" s="15">
        <v>3</v>
      </c>
      <c r="J39" s="15">
        <v>0</v>
      </c>
      <c r="K39" s="12" t="s">
        <v>24</v>
      </c>
      <c r="L39" s="67">
        <v>0.1</v>
      </c>
      <c r="M39" s="14" t="s">
        <v>25</v>
      </c>
      <c r="N39" s="7">
        <f t="shared" si="0"/>
        <v>0</v>
      </c>
      <c r="P39" s="7" t="s">
        <v>26</v>
      </c>
    </row>
    <row r="40" spans="1:16" ht="30" x14ac:dyDescent="0.25">
      <c r="A40" s="21"/>
      <c r="C40" s="6"/>
      <c r="D40" s="7">
        <v>2928</v>
      </c>
      <c r="E40" s="21" t="s">
        <v>12</v>
      </c>
      <c r="F40" s="7" t="s">
        <v>30</v>
      </c>
      <c r="G40" s="7" t="s">
        <v>7</v>
      </c>
      <c r="H40" s="7">
        <v>2</v>
      </c>
      <c r="I40" s="15">
        <v>3</v>
      </c>
      <c r="J40" s="15">
        <v>0</v>
      </c>
      <c r="K40" s="12" t="s">
        <v>24</v>
      </c>
      <c r="L40" s="67">
        <v>0.1</v>
      </c>
      <c r="M40" s="14" t="s">
        <v>25</v>
      </c>
      <c r="N40" s="7">
        <f t="shared" si="0"/>
        <v>0</v>
      </c>
      <c r="P40" s="7" t="s">
        <v>31</v>
      </c>
    </row>
    <row r="41" spans="1:16" ht="30" x14ac:dyDescent="0.25">
      <c r="A41" s="21"/>
      <c r="C41" s="6"/>
      <c r="D41" s="7">
        <v>3082</v>
      </c>
      <c r="E41" s="21" t="s">
        <v>14</v>
      </c>
      <c r="F41" s="7" t="s">
        <v>52</v>
      </c>
      <c r="G41" s="7" t="s">
        <v>13</v>
      </c>
      <c r="H41" s="7">
        <v>3</v>
      </c>
      <c r="I41" s="15">
        <v>1</v>
      </c>
      <c r="J41" s="15">
        <v>0</v>
      </c>
      <c r="K41" s="12" t="s">
        <v>17</v>
      </c>
      <c r="L41" s="67">
        <v>2.5</v>
      </c>
      <c r="M41" s="14" t="s">
        <v>8</v>
      </c>
      <c r="N41" s="7">
        <f t="shared" si="0"/>
        <v>0</v>
      </c>
      <c r="P41" s="7" t="s">
        <v>11</v>
      </c>
    </row>
    <row r="42" spans="1:16" ht="30" x14ac:dyDescent="0.25">
      <c r="A42" s="21"/>
      <c r="C42" s="6"/>
      <c r="D42" s="7">
        <v>3082</v>
      </c>
      <c r="E42" s="21" t="s">
        <v>15</v>
      </c>
      <c r="F42" s="7" t="s">
        <v>52</v>
      </c>
      <c r="G42" s="7" t="s">
        <v>13</v>
      </c>
      <c r="H42" s="7">
        <v>3</v>
      </c>
      <c r="I42" s="15">
        <v>1</v>
      </c>
      <c r="J42" s="15">
        <v>0</v>
      </c>
      <c r="K42" s="12" t="s">
        <v>17</v>
      </c>
      <c r="L42" s="67">
        <v>2.5</v>
      </c>
      <c r="M42" s="14" t="s">
        <v>8</v>
      </c>
      <c r="N42" s="7">
        <f t="shared" si="0"/>
        <v>0</v>
      </c>
      <c r="P42" s="7" t="s">
        <v>11</v>
      </c>
    </row>
    <row r="43" spans="1:16" x14ac:dyDescent="0.25">
      <c r="A43" s="21" t="s">
        <v>35</v>
      </c>
      <c r="C43" s="6"/>
      <c r="D43" s="7">
        <v>1824</v>
      </c>
      <c r="E43" s="21" t="s">
        <v>21</v>
      </c>
      <c r="F43" s="7">
        <v>8</v>
      </c>
      <c r="G43" s="7" t="s">
        <v>7</v>
      </c>
      <c r="H43" s="7">
        <v>2</v>
      </c>
      <c r="I43" s="15">
        <v>3</v>
      </c>
      <c r="J43" s="15">
        <v>0</v>
      </c>
      <c r="K43" s="12" t="s">
        <v>46</v>
      </c>
      <c r="L43" s="67">
        <v>5</v>
      </c>
      <c r="M43" s="14" t="s">
        <v>8</v>
      </c>
      <c r="N43" s="7">
        <f t="shared" si="0"/>
        <v>0</v>
      </c>
      <c r="P43" s="7" t="s">
        <v>23</v>
      </c>
    </row>
    <row r="44" spans="1:16" x14ac:dyDescent="0.25">
      <c r="A44" s="21" t="s">
        <v>34</v>
      </c>
      <c r="C44" s="6"/>
      <c r="D44" s="7">
        <v>1824</v>
      </c>
      <c r="E44" s="21" t="s">
        <v>21</v>
      </c>
      <c r="F44" s="7">
        <v>8</v>
      </c>
      <c r="G44" s="7" t="s">
        <v>13</v>
      </c>
      <c r="H44" s="7">
        <v>3</v>
      </c>
      <c r="I44" s="15">
        <v>1</v>
      </c>
      <c r="J44" s="15">
        <v>0</v>
      </c>
      <c r="K44" s="12" t="s">
        <v>46</v>
      </c>
      <c r="L44" s="67">
        <v>5</v>
      </c>
      <c r="M44" s="14" t="s">
        <v>8</v>
      </c>
      <c r="N44" s="7">
        <f t="shared" si="0"/>
        <v>0</v>
      </c>
      <c r="P44" s="7" t="s">
        <v>23</v>
      </c>
    </row>
    <row r="45" spans="1:16" x14ac:dyDescent="0.25">
      <c r="A45" s="21"/>
      <c r="C45" s="6"/>
      <c r="D45" s="7">
        <v>1500</v>
      </c>
      <c r="E45" s="21" t="s">
        <v>36</v>
      </c>
      <c r="F45" s="7" t="s">
        <v>53</v>
      </c>
      <c r="G45" s="7" t="s">
        <v>13</v>
      </c>
      <c r="H45" s="7">
        <v>3</v>
      </c>
      <c r="I45" s="15">
        <v>1</v>
      </c>
      <c r="J45" s="15">
        <v>0</v>
      </c>
      <c r="K45" s="12" t="s">
        <v>24</v>
      </c>
      <c r="L45" s="67">
        <v>0.1</v>
      </c>
      <c r="M45" s="14" t="s">
        <v>25</v>
      </c>
      <c r="N45" s="7">
        <f t="shared" si="0"/>
        <v>0</v>
      </c>
      <c r="P45" s="7" t="s">
        <v>29</v>
      </c>
    </row>
    <row r="46" spans="1:16" ht="30" x14ac:dyDescent="0.25">
      <c r="A46" s="21" t="s">
        <v>37</v>
      </c>
      <c r="C46" s="6"/>
      <c r="D46" s="32">
        <v>2922</v>
      </c>
      <c r="E46" s="34" t="s">
        <v>79</v>
      </c>
      <c r="F46" s="33" t="s">
        <v>20</v>
      </c>
      <c r="G46" s="33" t="s">
        <v>7</v>
      </c>
      <c r="H46" s="7">
        <v>2</v>
      </c>
      <c r="I46" s="15">
        <v>3</v>
      </c>
      <c r="J46" s="15">
        <v>0</v>
      </c>
      <c r="K46" s="12" t="s">
        <v>17</v>
      </c>
      <c r="L46" s="67">
        <v>2.5</v>
      </c>
      <c r="M46" s="14" t="s">
        <v>8</v>
      </c>
      <c r="N46" s="7">
        <f t="shared" si="0"/>
        <v>0</v>
      </c>
      <c r="P46" s="7" t="s">
        <v>23</v>
      </c>
    </row>
    <row r="47" spans="1:16" ht="30" x14ac:dyDescent="0.25">
      <c r="A47" s="21" t="s">
        <v>80</v>
      </c>
      <c r="C47" s="6"/>
      <c r="D47" s="7">
        <v>2922</v>
      </c>
      <c r="E47" s="21" t="s">
        <v>38</v>
      </c>
      <c r="F47" s="7" t="s">
        <v>51</v>
      </c>
      <c r="G47" s="7" t="s">
        <v>7</v>
      </c>
      <c r="H47" s="7">
        <v>2</v>
      </c>
      <c r="I47" s="15">
        <v>3</v>
      </c>
      <c r="J47" s="15">
        <v>0</v>
      </c>
      <c r="K47" s="12" t="s">
        <v>17</v>
      </c>
      <c r="L47" s="67">
        <v>2.5</v>
      </c>
      <c r="M47" s="14" t="s">
        <v>8</v>
      </c>
      <c r="N47" s="7">
        <f t="shared" si="0"/>
        <v>0</v>
      </c>
      <c r="P47" s="7" t="s">
        <v>23</v>
      </c>
    </row>
    <row r="48" spans="1:16" ht="30" x14ac:dyDescent="0.25">
      <c r="A48" s="21" t="s">
        <v>42</v>
      </c>
      <c r="C48" s="6"/>
      <c r="D48" s="7">
        <v>2213</v>
      </c>
      <c r="E48" s="21" t="s">
        <v>40</v>
      </c>
      <c r="F48" s="7" t="s">
        <v>41</v>
      </c>
      <c r="G48" s="7" t="s">
        <v>13</v>
      </c>
      <c r="H48" s="7">
        <v>3</v>
      </c>
      <c r="I48" s="15">
        <v>1</v>
      </c>
      <c r="J48" s="15">
        <v>0</v>
      </c>
      <c r="K48" s="12" t="s">
        <v>17</v>
      </c>
      <c r="L48" s="67">
        <v>2.5</v>
      </c>
      <c r="M48" s="14" t="s">
        <v>8</v>
      </c>
      <c r="N48" s="7">
        <f t="shared" si="0"/>
        <v>0</v>
      </c>
      <c r="P48" s="7" t="s">
        <v>29</v>
      </c>
    </row>
    <row r="49" spans="1:16" ht="30" x14ac:dyDescent="0.25">
      <c r="A49" s="21" t="s">
        <v>43</v>
      </c>
      <c r="C49" s="6"/>
      <c r="D49" s="7">
        <v>2024</v>
      </c>
      <c r="E49" s="21" t="s">
        <v>44</v>
      </c>
      <c r="F49" s="7" t="s">
        <v>93</v>
      </c>
      <c r="G49" s="7" t="s">
        <v>7</v>
      </c>
      <c r="H49" s="7">
        <v>2</v>
      </c>
      <c r="I49" s="15">
        <v>3</v>
      </c>
      <c r="J49" s="15">
        <v>0</v>
      </c>
      <c r="K49" s="12" t="s">
        <v>17</v>
      </c>
      <c r="L49" s="67">
        <v>1</v>
      </c>
      <c r="M49" s="14" t="s">
        <v>8</v>
      </c>
      <c r="N49" s="7">
        <f t="shared" si="0"/>
        <v>0</v>
      </c>
      <c r="P49" s="7" t="s">
        <v>23</v>
      </c>
    </row>
    <row r="50" spans="1:16" x14ac:dyDescent="0.25">
      <c r="A50" s="21"/>
      <c r="C50" s="6"/>
      <c r="D50" s="7">
        <v>2491</v>
      </c>
      <c r="E50" s="21" t="s">
        <v>45</v>
      </c>
      <c r="F50" s="7">
        <v>8</v>
      </c>
      <c r="G50" s="7" t="s">
        <v>13</v>
      </c>
      <c r="H50" s="7">
        <v>3</v>
      </c>
      <c r="I50" s="15">
        <v>1</v>
      </c>
      <c r="J50" s="15">
        <v>0</v>
      </c>
      <c r="K50" s="12" t="s">
        <v>17</v>
      </c>
      <c r="L50" s="67">
        <v>2.5</v>
      </c>
      <c r="M50" s="14" t="s">
        <v>8</v>
      </c>
      <c r="N50" s="7">
        <f t="shared" si="0"/>
        <v>0</v>
      </c>
      <c r="P50" s="7" t="s">
        <v>11</v>
      </c>
    </row>
    <row r="51" spans="1:16" x14ac:dyDescent="0.25">
      <c r="A51" s="21"/>
      <c r="C51" s="6"/>
      <c r="D51" s="7">
        <v>1791</v>
      </c>
      <c r="E51" s="21" t="s">
        <v>22</v>
      </c>
      <c r="F51" s="7" t="s">
        <v>54</v>
      </c>
      <c r="G51" s="7" t="s">
        <v>13</v>
      </c>
      <c r="H51" s="7">
        <v>3</v>
      </c>
      <c r="I51" s="15">
        <v>1</v>
      </c>
      <c r="J51" s="15">
        <v>0</v>
      </c>
      <c r="K51" s="12" t="s">
        <v>46</v>
      </c>
      <c r="L51" s="67">
        <v>5</v>
      </c>
      <c r="M51" s="14" t="s">
        <v>8</v>
      </c>
      <c r="N51" s="7">
        <f t="shared" si="0"/>
        <v>0</v>
      </c>
      <c r="P51" s="7" t="s">
        <v>23</v>
      </c>
    </row>
    <row r="52" spans="1:16" x14ac:dyDescent="0.25">
      <c r="A52" s="21"/>
      <c r="C52" s="6"/>
      <c r="D52" s="7">
        <v>1066</v>
      </c>
      <c r="E52" s="21" t="s">
        <v>47</v>
      </c>
      <c r="F52" s="7" t="s">
        <v>48</v>
      </c>
      <c r="G52" s="7" t="s">
        <v>49</v>
      </c>
      <c r="H52" s="7">
        <v>3</v>
      </c>
      <c r="I52" s="15">
        <v>1</v>
      </c>
      <c r="J52" s="15">
        <v>0</v>
      </c>
      <c r="K52" s="12" t="s">
        <v>50</v>
      </c>
      <c r="L52" s="67">
        <v>25</v>
      </c>
      <c r="M52" s="14" t="s">
        <v>25</v>
      </c>
      <c r="N52" s="7">
        <f t="shared" si="0"/>
        <v>0</v>
      </c>
      <c r="P52" s="7"/>
    </row>
    <row r="53" spans="1:16" x14ac:dyDescent="0.25">
      <c r="A53" s="21"/>
      <c r="C53" s="6"/>
      <c r="D53" s="7"/>
      <c r="E53" s="21"/>
      <c r="F53" s="7"/>
      <c r="G53" s="7"/>
      <c r="H53" s="7"/>
      <c r="I53" s="10"/>
      <c r="J53" s="16"/>
      <c r="K53" s="12"/>
      <c r="L53" s="17"/>
      <c r="M53" s="14"/>
      <c r="N53" s="7"/>
      <c r="P53" s="7"/>
    </row>
    <row r="54" spans="1:16" ht="15.75" thickBot="1" x14ac:dyDescent="0.3">
      <c r="A54" s="21"/>
      <c r="C54" s="6"/>
      <c r="D54" s="7"/>
      <c r="E54" s="21"/>
      <c r="F54" s="7"/>
      <c r="G54" s="7"/>
      <c r="H54" s="7"/>
      <c r="I54" s="10"/>
      <c r="J54" s="15"/>
      <c r="K54" s="65"/>
      <c r="L54" s="35"/>
      <c r="M54" s="36"/>
      <c r="N54" s="31"/>
      <c r="P54" s="7"/>
    </row>
    <row r="55" spans="1:16" ht="21.75" customHeight="1" thickBot="1" x14ac:dyDescent="0.3">
      <c r="A55" s="22"/>
      <c r="B55" s="5"/>
      <c r="C55" s="5"/>
      <c r="D55" s="2"/>
      <c r="E55" s="22"/>
      <c r="F55" s="2"/>
      <c r="G55" s="2"/>
      <c r="H55" s="2"/>
      <c r="I55" s="2"/>
      <c r="J55" s="19"/>
      <c r="K55" s="45" t="s">
        <v>77</v>
      </c>
      <c r="L55" s="46"/>
      <c r="M55" s="46"/>
      <c r="N55" s="37">
        <f>SUM(N34:N54)</f>
        <v>0</v>
      </c>
      <c r="P55" s="2"/>
    </row>
    <row r="56" spans="1:16" ht="15" customHeight="1" x14ac:dyDescent="0.25">
      <c r="A56" s="22"/>
      <c r="C56" s="5"/>
      <c r="D56" s="2"/>
      <c r="E56" s="4" t="s">
        <v>74</v>
      </c>
      <c r="F56" s="4" t="s">
        <v>75</v>
      </c>
      <c r="G56" s="19"/>
      <c r="H56" s="19"/>
      <c r="I56" s="19"/>
      <c r="J56" s="19"/>
      <c r="K56" s="20"/>
      <c r="L56" s="18"/>
      <c r="M56" s="2"/>
      <c r="N56" s="2"/>
    </row>
    <row r="57" spans="1:16" x14ac:dyDescent="0.25">
      <c r="A57" s="22"/>
      <c r="C57" s="5"/>
      <c r="D57" s="2"/>
      <c r="I57" s="20"/>
      <c r="L57" s="18"/>
      <c r="M57" s="2"/>
      <c r="N57" s="2"/>
    </row>
    <row r="58" spans="1:16" x14ac:dyDescent="0.25">
      <c r="A58" s="22"/>
      <c r="C58" s="5"/>
      <c r="D58" s="2"/>
      <c r="E58" s="22"/>
      <c r="F58" s="2"/>
      <c r="G58" s="2"/>
      <c r="H58" s="2"/>
      <c r="I58" s="19"/>
      <c r="J58" s="19"/>
      <c r="K58" s="20"/>
      <c r="L58" s="18"/>
      <c r="M58" s="2"/>
      <c r="N58" s="2"/>
    </row>
    <row r="59" spans="1:16" x14ac:dyDescent="0.25">
      <c r="I59" s="19"/>
      <c r="J59" s="19"/>
      <c r="K59" s="19"/>
      <c r="L59" s="2"/>
    </row>
    <row r="60" spans="1:16" x14ac:dyDescent="0.25">
      <c r="I60" s="2"/>
      <c r="J60" s="2"/>
      <c r="K60" s="2"/>
      <c r="L60" s="2"/>
    </row>
    <row r="61" spans="1:16" x14ac:dyDescent="0.25">
      <c r="I61" s="2"/>
      <c r="J61" s="2"/>
      <c r="K61" s="2"/>
      <c r="L61" s="2"/>
    </row>
    <row r="62" spans="1:16" x14ac:dyDescent="0.25">
      <c r="I62" s="2"/>
      <c r="J62" s="2"/>
      <c r="K62" s="2"/>
      <c r="L62" s="2"/>
      <c r="N62" s="30"/>
    </row>
    <row r="63" spans="1:16" x14ac:dyDescent="0.25">
      <c r="I63" s="2"/>
      <c r="J63" s="2"/>
      <c r="K63" s="2"/>
      <c r="L63" s="2"/>
      <c r="N63" s="3"/>
    </row>
    <row r="64" spans="1:16" x14ac:dyDescent="0.25">
      <c r="E64" s="4"/>
      <c r="I64" s="2"/>
      <c r="J64" s="2"/>
      <c r="K64" s="2"/>
      <c r="L64" s="2"/>
    </row>
    <row r="65" spans="9:12" x14ac:dyDescent="0.25">
      <c r="I65" s="2"/>
      <c r="J65" s="2"/>
      <c r="K65" s="2"/>
      <c r="L65" s="2"/>
    </row>
    <row r="85" spans="5:16" x14ac:dyDescent="0.25">
      <c r="E85" s="25"/>
    </row>
    <row r="86" spans="5:16" x14ac:dyDescent="0.25">
      <c r="E86" s="26"/>
    </row>
    <row r="87" spans="5:16" x14ac:dyDescent="0.25"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5:16" x14ac:dyDescent="0.25">
      <c r="E88" s="26"/>
    </row>
    <row r="89" spans="5:16" x14ac:dyDescent="0.25">
      <c r="E89" s="26"/>
    </row>
    <row r="90" spans="5:16" x14ac:dyDescent="0.25">
      <c r="E90"/>
    </row>
    <row r="91" spans="5:16" x14ac:dyDescent="0.25">
      <c r="E91" s="27"/>
    </row>
    <row r="92" spans="5:16" x14ac:dyDescent="0.25">
      <c r="E92" s="27"/>
    </row>
    <row r="93" spans="5:16" x14ac:dyDescent="0.25">
      <c r="E93" s="27"/>
    </row>
    <row r="94" spans="5:16" x14ac:dyDescent="0.25">
      <c r="E94" s="27"/>
    </row>
    <row r="95" spans="5:16" x14ac:dyDescent="0.25">
      <c r="E95" s="27"/>
    </row>
    <row r="96" spans="5:16" x14ac:dyDescent="0.25">
      <c r="E96" s="27"/>
    </row>
    <row r="97" spans="5:5" x14ac:dyDescent="0.25">
      <c r="E97" s="4"/>
    </row>
    <row r="98" spans="5:5" x14ac:dyDescent="0.25">
      <c r="E98" s="28"/>
    </row>
    <row r="99" spans="5:5" x14ac:dyDescent="0.25">
      <c r="E99" s="29"/>
    </row>
    <row r="100" spans="5:5" x14ac:dyDescent="0.25">
      <c r="E100" s="29"/>
    </row>
    <row r="101" spans="5:5" x14ac:dyDescent="0.25">
      <c r="E101" s="29"/>
    </row>
    <row r="102" spans="5:5" x14ac:dyDescent="0.25">
      <c r="E102" s="29"/>
    </row>
    <row r="103" spans="5:5" x14ac:dyDescent="0.25">
      <c r="E103" s="29"/>
    </row>
    <row r="104" spans="5:5" x14ac:dyDescent="0.25">
      <c r="E104" s="29"/>
    </row>
    <row r="105" spans="5:5" x14ac:dyDescent="0.25">
      <c r="E105" s="29"/>
    </row>
  </sheetData>
  <mergeCells count="18">
    <mergeCell ref="G32:G33"/>
    <mergeCell ref="H32:H33"/>
    <mergeCell ref="K55:M55"/>
    <mergeCell ref="E87:P87"/>
    <mergeCell ref="A3:P3"/>
    <mergeCell ref="A5:K5"/>
    <mergeCell ref="A1:M1"/>
    <mergeCell ref="A32:A33"/>
    <mergeCell ref="P32:P33"/>
    <mergeCell ref="J32:K32"/>
    <mergeCell ref="J33:K33"/>
    <mergeCell ref="I32:I33"/>
    <mergeCell ref="N32:N33"/>
    <mergeCell ref="L32:M33"/>
    <mergeCell ref="C32:C33"/>
    <mergeCell ref="D32:D33"/>
    <mergeCell ref="E32:E33"/>
    <mergeCell ref="F32:F33"/>
  </mergeCells>
  <pageMargins left="0.70866141732283472" right="0.70866141732283472" top="0.35433070866141736" bottom="0.15748031496062992" header="0" footer="0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Sheet1!_Toc316539803</vt:lpstr>
    </vt:vector>
  </TitlesOfParts>
  <Company>NIRAS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 Marie Nielsen (EMS)</dc:creator>
  <cp:lastModifiedBy>Else Marie Nielsen (EMS)</cp:lastModifiedBy>
  <cp:lastPrinted>2012-02-09T13:42:16Z</cp:lastPrinted>
  <dcterms:created xsi:type="dcterms:W3CDTF">2012-02-09T09:18:21Z</dcterms:created>
  <dcterms:modified xsi:type="dcterms:W3CDTF">2012-02-10T08:37:22Z</dcterms:modified>
</cp:coreProperties>
</file>