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syddanskuni-my.sharepoint.com/personal/marg_sdu_dk/Documents/03 Calls/2021-06-09 Villum Young Investigator/"/>
    </mc:Choice>
  </mc:AlternateContent>
  <xr:revisionPtr revIDLastSave="105" documentId="8_{B26AD7AF-0752-41F5-8A59-F6C0BF5DFDB4}" xr6:coauthVersionLast="45" xr6:coauthVersionMax="46" xr10:uidLastSave="{17456547-891C-4755-87EB-D9FCBD77181C}"/>
  <bookViews>
    <workbookView xWindow="20316" yWindow="780" windowWidth="18792" windowHeight="12264"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5" i="1" l="1"/>
  <c r="E34" i="1"/>
  <c r="E36" i="1" s="1"/>
  <c r="G34" i="1"/>
  <c r="G36" i="1" s="1"/>
  <c r="C34" i="1"/>
  <c r="C35" i="1" l="1"/>
  <c r="C36" i="1" s="1"/>
  <c r="G62" i="1"/>
  <c r="G64" i="1" s="1"/>
  <c r="E62" i="1"/>
  <c r="E64" i="1" s="1"/>
  <c r="C62" i="1"/>
  <c r="C64" i="1" s="1"/>
  <c r="G54" i="1"/>
  <c r="G56" i="1" s="1"/>
  <c r="E54" i="1"/>
  <c r="E56" i="1" s="1"/>
  <c r="C54" i="1"/>
  <c r="C56" i="1" s="1"/>
  <c r="G44" i="1"/>
  <c r="G46" i="1" s="1"/>
  <c r="E44" i="1"/>
  <c r="E46" i="1" s="1"/>
  <c r="C44" i="1"/>
  <c r="G24" i="1"/>
  <c r="G26" i="1" s="1"/>
  <c r="E24" i="1"/>
  <c r="E26" i="1" s="1"/>
  <c r="C24" i="1"/>
  <c r="G14" i="1"/>
  <c r="G16" i="1" s="1"/>
  <c r="E14" i="1"/>
  <c r="E16" i="1" s="1"/>
  <c r="C14" i="1"/>
  <c r="C15" i="1" l="1"/>
  <c r="C16" i="1" s="1"/>
  <c r="C45" i="1"/>
  <c r="C46" i="1" s="1"/>
  <c r="C25" i="1"/>
  <c r="C26" i="1" s="1"/>
  <c r="E65" i="1"/>
  <c r="G65" i="1"/>
  <c r="C6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Lars Arnskov Olsen</author>
  </authors>
  <commentList>
    <comment ref="A8" authorId="0" shapeId="0" xr:uid="{00000000-0006-0000-0000-000001000000}">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t>
        </r>
      </text>
    </comment>
    <comment ref="A18" authorId="0" shapeId="0" xr:uid="{AFCB82EC-1A4E-40ED-B2F2-9F3E117F59F0}">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t>
        </r>
      </text>
    </comment>
    <comment ref="A28" authorId="0" shapeId="0" xr:uid="{0C6B4A71-917D-4B4F-B21C-1953A4B2201F}">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t>
        </r>
      </text>
    </comment>
    <comment ref="A38" authorId="0" shapeId="0" xr:uid="{00000000-0006-0000-0000-000004000000}">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
</t>
        </r>
      </text>
    </comment>
    <comment ref="A48" authorId="0" shapeId="0" xr:uid="{7826A7EB-CFB4-4F81-9834-97E7499E6B39}">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t>
        </r>
      </text>
    </comment>
    <comment ref="A58" authorId="0" shapeId="0" xr:uid="{00000000-0006-0000-0000-000006000000}">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
</t>
        </r>
      </text>
    </comment>
  </commentList>
</comments>
</file>

<file path=xl/sharedStrings.xml><?xml version="1.0" encoding="utf-8"?>
<sst xmlns="http://schemas.openxmlformats.org/spreadsheetml/2006/main" count="75" uniqueCount="36">
  <si>
    <t>Own contribution</t>
  </si>
  <si>
    <t>Other external contribution</t>
  </si>
  <si>
    <t>Months</t>
  </si>
  <si>
    <t>DKK</t>
  </si>
  <si>
    <t>Subtotal</t>
  </si>
  <si>
    <t>Total 1st calender year</t>
  </si>
  <si>
    <t>Salary  (see cell comment)</t>
  </si>
  <si>
    <t>Apparatus*</t>
  </si>
  <si>
    <t>Running expences*</t>
  </si>
  <si>
    <t>Travel*</t>
  </si>
  <si>
    <t>* Apparatus:</t>
  </si>
  <si>
    <t>* Running expences:</t>
  </si>
  <si>
    <t>* Travel:</t>
  </si>
  <si>
    <t>Please specify.</t>
  </si>
  <si>
    <t>Total 2nd calender year</t>
  </si>
  <si>
    <t>Total 3rd calender year</t>
  </si>
  <si>
    <t>Total 4th calender year</t>
  </si>
  <si>
    <t>Grand total all years</t>
  </si>
  <si>
    <t>Name of applicant:</t>
  </si>
  <si>
    <t>Title of project:</t>
  </si>
  <si>
    <t>Total 5th calender year</t>
  </si>
  <si>
    <t>Total 6th calender year</t>
  </si>
  <si>
    <t>From VILLUM FONDEN</t>
  </si>
  <si>
    <t>Overhead, unspecified, 
max 15% of subtotal</t>
  </si>
  <si>
    <t>Villum Young Investigator Programme</t>
  </si>
  <si>
    <t>1st calender year: 2022</t>
  </si>
  <si>
    <t>2nd calender year: 2023</t>
  </si>
  <si>
    <t>3rd calender year: 2024</t>
  </si>
  <si>
    <t>4th calender year: 2025</t>
  </si>
  <si>
    <t>5th calender year: 2026</t>
  </si>
  <si>
    <t>6th calender year: 2027</t>
  </si>
  <si>
    <t>PhD student 1: 8/2022-7/2025</t>
  </si>
  <si>
    <t>PhD student 2: 8/2023-7/2026</t>
  </si>
  <si>
    <t>PI Assistant Professor (expected to be a tenured position)</t>
  </si>
  <si>
    <t>Please specify.
[Includes in and outgoing research visits as well as participation in conferences. Could also include hosting of conferences or PhD summer school]</t>
  </si>
  <si>
    <t>Please specify.
[Taxameter for PhD student 1: 80.000 DKK per year in 2022, 2023 &amp; 2024. Taxameter for PhD student 2: 80.000 DKK per year in 2023, 2024 &amp;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</si>
</sst>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sz val="9"/>
      <color indexed="81"/>
      <name val="Tahoma"/>
      <family val="2"/>
    </font>
    <font>
      <b/>
      <sz val="9"/>
      <color indexed="81"/>
      <name val="Tahoma"/>
      <family val="2"/>
    </font>
    <font>
      <i/>
      <sz val="10"/>
      <color theme="1"/>
      <name val="Arial"/>
      <family val="2"/>
    </font>
    <font>
      <b/>
      <sz val="12"/>
      <color theme="1"/>
      <name val="Arial"/>
      <family val="2"/>
    </font>
  </fonts>
  <fills count="3">
    <fill>
      <patternFill patternType="none"/>
    </fill>
    <fill>
      <patternFill patternType="gray125"/>
    </fill>
    <fill>
      <patternFill patternType="lightUp">
        <bgColor theme="0" tint="-0.14996795556505021"/>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56">
    <xf numFmtId="0" fontId="0" fillId="0" borderId="0" xfId="0"/>
    <xf numFmtId="0" fontId="1" fillId="0" borderId="0" xfId="0" applyFont="1"/>
    <xf numFmtId="0" fontId="1" fillId="0" borderId="0" xfId="0" applyFont="1" applyBorder="1"/>
    <xf numFmtId="0" fontId="3" fillId="0" borderId="2" xfId="0" applyFont="1" applyBorder="1"/>
    <xf numFmtId="0" fontId="3" fillId="0" borderId="17" xfId="0" applyFont="1" applyBorder="1"/>
    <xf numFmtId="0" fontId="3" fillId="0" borderId="17" xfId="0" applyFont="1" applyBorder="1" applyAlignment="1">
      <alignment wrapText="1"/>
    </xf>
    <xf numFmtId="0" fontId="4" fillId="0" borderId="13" xfId="0" applyFont="1" applyBorder="1" applyAlignment="1">
      <alignment wrapText="1"/>
    </xf>
    <xf numFmtId="0" fontId="4" fillId="0" borderId="18" xfId="0" applyFont="1" applyBorder="1"/>
    <xf numFmtId="3" fontId="3" fillId="0" borderId="1" xfId="0" applyNumberFormat="1" applyFont="1" applyBorder="1"/>
    <xf numFmtId="3" fontId="3" fillId="0" borderId="19" xfId="0" applyNumberFormat="1" applyFont="1" applyBorder="1"/>
    <xf numFmtId="0" fontId="2" fillId="0" borderId="0" xfId="0" applyFont="1" applyBorder="1"/>
    <xf numFmtId="0" fontId="4" fillId="0" borderId="0" xfId="0" applyFont="1" applyBorder="1"/>
    <xf numFmtId="3" fontId="3" fillId="0" borderId="20" xfId="0" applyNumberFormat="1" applyFont="1" applyBorder="1"/>
    <xf numFmtId="0" fontId="2" fillId="0" borderId="0" xfId="0" applyFont="1"/>
    <xf numFmtId="0" fontId="3" fillId="0" borderId="4" xfId="0" applyFont="1" applyBorder="1" applyAlignment="1">
      <alignment wrapText="1"/>
    </xf>
    <xf numFmtId="0" fontId="8" fillId="0" borderId="24" xfId="0" applyFont="1" applyBorder="1"/>
    <xf numFmtId="3" fontId="1" fillId="0" borderId="24" xfId="0" applyNumberFormat="1" applyFont="1" applyBorder="1"/>
    <xf numFmtId="0" fontId="1" fillId="0" borderId="0" xfId="0" applyFont="1" applyAlignment="1">
      <alignment horizontal="left" vertical="top"/>
    </xf>
    <xf numFmtId="49" fontId="7" fillId="0" borderId="21" xfId="0" applyNumberFormat="1" applyFont="1" applyBorder="1" applyAlignment="1">
      <alignment horizontal="left" vertical="top" wrapText="1"/>
    </xf>
    <xf numFmtId="49" fontId="3" fillId="0" borderId="22" xfId="0" applyNumberFormat="1" applyFont="1" applyBorder="1" applyAlignment="1">
      <alignment horizontal="left" vertical="top" wrapText="1"/>
    </xf>
    <xf numFmtId="49" fontId="3" fillId="0" borderId="23" xfId="0" applyNumberFormat="1" applyFont="1" applyBorder="1" applyAlignment="1">
      <alignment horizontal="left" vertical="top" wrapText="1"/>
    </xf>
    <xf numFmtId="0" fontId="3" fillId="0" borderId="8" xfId="0" applyFont="1" applyBorder="1" applyAlignment="1">
      <alignment horizontal="center"/>
    </xf>
    <xf numFmtId="0" fontId="3" fillId="0" borderId="11" xfId="0" applyFont="1" applyBorder="1" applyAlignment="1">
      <alignment horizontal="center"/>
    </xf>
    <xf numFmtId="49" fontId="7" fillId="0" borderId="22" xfId="0" applyNumberFormat="1" applyFont="1" applyBorder="1" applyAlignment="1">
      <alignment horizontal="left" vertical="top" wrapText="1"/>
    </xf>
    <xf numFmtId="49" fontId="7" fillId="0" borderId="23" xfId="0" applyNumberFormat="1" applyFont="1" applyBorder="1" applyAlignment="1">
      <alignment horizontal="left" vertical="top" wrapText="1"/>
    </xf>
    <xf numFmtId="3" fontId="1" fillId="0" borderId="0" xfId="0" applyNumberFormat="1" applyFont="1"/>
    <xf numFmtId="3" fontId="1" fillId="0" borderId="0" xfId="0" applyNumberFormat="1" applyFont="1" applyAlignment="1">
      <alignment horizontal="left" vertical="top" wrapText="1"/>
    </xf>
    <xf numFmtId="3" fontId="4" fillId="0" borderId="9" xfId="0" applyNumberFormat="1" applyFont="1" applyBorder="1" applyAlignment="1">
      <alignment horizontal="center" wrapText="1"/>
    </xf>
    <xf numFmtId="3" fontId="4" fillId="0" borderId="9" xfId="0" applyNumberFormat="1" applyFont="1" applyBorder="1" applyAlignment="1">
      <alignment horizontal="center" vertical="center" wrapText="1"/>
    </xf>
    <xf numFmtId="3" fontId="4" fillId="0" borderId="10" xfId="0" applyNumberFormat="1" applyFont="1" applyBorder="1" applyAlignment="1">
      <alignment horizontal="center" wrapText="1"/>
    </xf>
    <xf numFmtId="3" fontId="3" fillId="0" borderId="7" xfId="0" applyNumberFormat="1" applyFont="1" applyBorder="1" applyAlignment="1">
      <alignment horizontal="center"/>
    </xf>
    <xf numFmtId="3" fontId="3" fillId="0" borderId="12" xfId="0" applyNumberFormat="1" applyFont="1" applyBorder="1" applyAlignment="1">
      <alignment horizontal="center"/>
    </xf>
    <xf numFmtId="3" fontId="3" fillId="0" borderId="14" xfId="0" applyNumberFormat="1" applyFont="1" applyBorder="1" applyAlignment="1">
      <alignment horizontal="center"/>
    </xf>
    <xf numFmtId="3" fontId="3" fillId="0" borderId="15" xfId="0" applyNumberFormat="1" applyFont="1" applyBorder="1" applyAlignment="1">
      <alignment horizontal="center"/>
    </xf>
    <xf numFmtId="3" fontId="3" fillId="0" borderId="16" xfId="0" applyNumberFormat="1" applyFont="1" applyBorder="1" applyAlignment="1">
      <alignment horizontal="center"/>
    </xf>
    <xf numFmtId="3" fontId="3" fillId="0" borderId="3" xfId="0" applyNumberFormat="1" applyFont="1" applyBorder="1"/>
    <xf numFmtId="3" fontId="3" fillId="2" borderId="1" xfId="0" applyNumberFormat="1" applyFont="1" applyFill="1" applyBorder="1" applyProtection="1">
      <protection hidden="1"/>
    </xf>
    <xf numFmtId="3" fontId="3" fillId="2" borderId="1" xfId="0" applyNumberFormat="1" applyFont="1" applyFill="1" applyBorder="1"/>
    <xf numFmtId="3" fontId="3" fillId="2" borderId="7" xfId="0" applyNumberFormat="1" applyFont="1" applyFill="1" applyBorder="1" applyProtection="1">
      <protection hidden="1"/>
    </xf>
    <xf numFmtId="3" fontId="3" fillId="0" borderId="7" xfId="0" applyNumberFormat="1" applyFont="1" applyBorder="1"/>
    <xf numFmtId="3" fontId="3" fillId="0" borderId="12" xfId="0" applyNumberFormat="1" applyFont="1" applyBorder="1"/>
    <xf numFmtId="3" fontId="3" fillId="2" borderId="19" xfId="0" applyNumberFormat="1" applyFont="1" applyFill="1" applyBorder="1" applyProtection="1">
      <protection hidden="1"/>
    </xf>
    <xf numFmtId="3" fontId="3" fillId="2" borderId="7" xfId="0" applyNumberFormat="1" applyFont="1" applyFill="1" applyBorder="1"/>
    <xf numFmtId="3" fontId="3" fillId="2" borderId="19" xfId="0" applyNumberFormat="1" applyFont="1" applyFill="1" applyBorder="1"/>
    <xf numFmtId="3" fontId="3" fillId="2" borderId="5" xfId="0" applyNumberFormat="1" applyFont="1" applyFill="1" applyBorder="1"/>
    <xf numFmtId="3" fontId="3" fillId="0" borderId="5" xfId="0" applyNumberFormat="1" applyFont="1" applyBorder="1"/>
    <xf numFmtId="3" fontId="3" fillId="0" borderId="6" xfId="0" applyNumberFormat="1" applyFont="1" applyBorder="1"/>
    <xf numFmtId="3" fontId="1" fillId="2" borderId="24" xfId="0" applyNumberFormat="1" applyFont="1" applyFill="1" applyBorder="1"/>
    <xf numFmtId="3" fontId="1" fillId="0" borderId="0" xfId="0" applyNumberFormat="1" applyFont="1" applyBorder="1"/>
    <xf numFmtId="3" fontId="1" fillId="0" borderId="0" xfId="0" applyNumberFormat="1" applyFont="1" applyAlignment="1">
      <alignment horizontal="right"/>
    </xf>
    <xf numFmtId="3" fontId="3" fillId="0" borderId="7" xfId="0" applyNumberFormat="1" applyFont="1" applyBorder="1" applyAlignment="1">
      <alignment horizontal="right"/>
    </xf>
    <xf numFmtId="3" fontId="3" fillId="0" borderId="1" xfId="0" applyNumberFormat="1" applyFont="1" applyBorder="1" applyAlignment="1">
      <alignment horizontal="right"/>
    </xf>
    <xf numFmtId="3" fontId="3" fillId="0" borderId="19" xfId="0" applyNumberFormat="1" applyFont="1" applyBorder="1" applyAlignment="1">
      <alignment horizontal="right"/>
    </xf>
    <xf numFmtId="3" fontId="3" fillId="0" borderId="5" xfId="0" applyNumberFormat="1" applyFont="1" applyBorder="1" applyAlignment="1">
      <alignment horizontal="right"/>
    </xf>
    <xf numFmtId="3" fontId="1" fillId="0" borderId="24" xfId="0" applyNumberFormat="1" applyFont="1" applyBorder="1" applyAlignment="1">
      <alignment horizontal="right"/>
    </xf>
    <xf numFmtId="3" fontId="1" fillId="0" borderId="0" xfId="0" applyNumberFormat="1" applyFont="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3"/>
  <sheetViews>
    <sheetView tabSelected="1" workbookViewId="0">
      <selection activeCell="C32" sqref="C32"/>
    </sheetView>
  </sheetViews>
  <sheetFormatPr defaultColWidth="9.109375" defaultRowHeight="13.8" x14ac:dyDescent="0.25"/>
  <cols>
    <col min="1" max="1" width="51.21875" style="1" customWidth="1"/>
    <col min="2" max="4" width="10.33203125" style="25" customWidth="1"/>
    <col min="5" max="5" width="10.33203125" style="49" customWidth="1"/>
    <col min="6" max="7" width="10.33203125" style="25" customWidth="1"/>
    <col min="8" max="16384" width="9.109375" style="1"/>
  </cols>
  <sheetData>
    <row r="1" spans="1:7" x14ac:dyDescent="0.25">
      <c r="A1" s="13" t="s">
        <v>24</v>
      </c>
    </row>
    <row r="2" spans="1:7" x14ac:dyDescent="0.25">
      <c r="A2" s="1" t="s">
        <v>18</v>
      </c>
      <c r="B2" s="26"/>
      <c r="C2" s="26"/>
      <c r="D2" s="26"/>
      <c r="E2" s="26"/>
      <c r="F2" s="26"/>
      <c r="G2" s="26"/>
    </row>
    <row r="3" spans="1:7" ht="30" customHeight="1" x14ac:dyDescent="0.25">
      <c r="A3" s="17" t="s">
        <v>19</v>
      </c>
      <c r="B3" s="26"/>
      <c r="C3" s="26"/>
      <c r="D3" s="26"/>
      <c r="E3" s="26"/>
      <c r="F3" s="26"/>
      <c r="G3" s="26"/>
    </row>
    <row r="4" spans="1:7" ht="14.4" thickBot="1" x14ac:dyDescent="0.3"/>
    <row r="5" spans="1:7" ht="34.5" customHeight="1" x14ac:dyDescent="0.25">
      <c r="A5" s="21"/>
      <c r="B5" s="27" t="s">
        <v>22</v>
      </c>
      <c r="C5" s="27"/>
      <c r="D5" s="28" t="s">
        <v>0</v>
      </c>
      <c r="E5" s="28"/>
      <c r="F5" s="27" t="s">
        <v>1</v>
      </c>
      <c r="G5" s="29"/>
    </row>
    <row r="6" spans="1:7" ht="24" customHeight="1" thickBot="1" x14ac:dyDescent="0.3">
      <c r="A6" s="22"/>
      <c r="B6" s="30" t="s">
        <v>2</v>
      </c>
      <c r="C6" s="30" t="s">
        <v>3</v>
      </c>
      <c r="D6" s="30" t="s">
        <v>2</v>
      </c>
      <c r="E6" s="50" t="s">
        <v>3</v>
      </c>
      <c r="F6" s="30" t="s">
        <v>2</v>
      </c>
      <c r="G6" s="31" t="s">
        <v>3</v>
      </c>
    </row>
    <row r="7" spans="1:7" ht="21" customHeight="1" x14ac:dyDescent="0.25">
      <c r="A7" s="6" t="s">
        <v>25</v>
      </c>
      <c r="B7" s="32"/>
      <c r="C7" s="33"/>
      <c r="D7" s="33"/>
      <c r="E7" s="33"/>
      <c r="F7" s="33"/>
      <c r="G7" s="34"/>
    </row>
    <row r="8" spans="1:7" x14ac:dyDescent="0.25">
      <c r="A8" s="3" t="s">
        <v>33</v>
      </c>
      <c r="B8" s="8">
        <v>4</v>
      </c>
      <c r="C8" s="8">
        <v>192000</v>
      </c>
      <c r="D8" s="8">
        <v>2</v>
      </c>
      <c r="E8" s="51">
        <v>97000</v>
      </c>
      <c r="F8" s="8"/>
      <c r="G8" s="35"/>
    </row>
    <row r="9" spans="1:7" x14ac:dyDescent="0.25">
      <c r="A9" s="3" t="s">
        <v>31</v>
      </c>
      <c r="B9" s="8">
        <v>5</v>
      </c>
      <c r="C9" s="8">
        <v>176000</v>
      </c>
      <c r="D9" s="8"/>
      <c r="E9" s="51"/>
      <c r="F9" s="8"/>
      <c r="G9" s="35"/>
    </row>
    <row r="10" spans="1:7" x14ac:dyDescent="0.25">
      <c r="A10" s="3" t="s">
        <v>32</v>
      </c>
      <c r="B10" s="8"/>
      <c r="C10" s="8"/>
      <c r="D10" s="8"/>
      <c r="E10" s="51"/>
      <c r="F10" s="8"/>
      <c r="G10" s="35"/>
    </row>
    <row r="11" spans="1:7" x14ac:dyDescent="0.25">
      <c r="A11" s="3" t="s">
        <v>7</v>
      </c>
      <c r="B11" s="36"/>
      <c r="C11" s="8">
        <v>100000</v>
      </c>
      <c r="D11" s="36"/>
      <c r="E11" s="51"/>
      <c r="F11" s="36"/>
      <c r="G11" s="35"/>
    </row>
    <row r="12" spans="1:7" x14ac:dyDescent="0.25">
      <c r="A12" s="3" t="s">
        <v>8</v>
      </c>
      <c r="B12" s="37"/>
      <c r="C12" s="8">
        <v>135000</v>
      </c>
      <c r="D12" s="37"/>
      <c r="E12" s="51"/>
      <c r="F12" s="37"/>
      <c r="G12" s="35"/>
    </row>
    <row r="13" spans="1:7" ht="14.4" thickBot="1" x14ac:dyDescent="0.3">
      <c r="A13" s="4" t="s">
        <v>9</v>
      </c>
      <c r="B13" s="38"/>
      <c r="C13" s="39">
        <v>20000</v>
      </c>
      <c r="D13" s="38"/>
      <c r="E13" s="50"/>
      <c r="F13" s="38"/>
      <c r="G13" s="40"/>
    </row>
    <row r="14" spans="1:7" ht="14.4" thickBot="1" x14ac:dyDescent="0.3">
      <c r="A14" s="7" t="s">
        <v>4</v>
      </c>
      <c r="B14" s="41"/>
      <c r="C14" s="9">
        <f>SUM(C8:C13)</f>
        <v>623000</v>
      </c>
      <c r="D14" s="41"/>
      <c r="E14" s="52">
        <f>SUM(E8:E13)</f>
        <v>97000</v>
      </c>
      <c r="F14" s="41"/>
      <c r="G14" s="12">
        <f>SUM(G8:G13)</f>
        <v>0</v>
      </c>
    </row>
    <row r="15" spans="1:7" ht="27" thickBot="1" x14ac:dyDescent="0.3">
      <c r="A15" s="5" t="s">
        <v>23</v>
      </c>
      <c r="B15" s="42"/>
      <c r="C15" s="39">
        <f>0.15*C14</f>
        <v>93450</v>
      </c>
      <c r="D15" s="42"/>
      <c r="E15" s="50"/>
      <c r="F15" s="42"/>
      <c r="G15" s="40"/>
    </row>
    <row r="16" spans="1:7" ht="14.4" thickBot="1" x14ac:dyDescent="0.3">
      <c r="A16" s="7" t="s">
        <v>5</v>
      </c>
      <c r="B16" s="43"/>
      <c r="C16" s="9">
        <f>SUM(C14:C15)</f>
        <v>716450</v>
      </c>
      <c r="D16" s="43"/>
      <c r="E16" s="52">
        <f>SUM(E14:E15)</f>
        <v>97000</v>
      </c>
      <c r="F16" s="43"/>
      <c r="G16" s="12">
        <f>SUM(G14:G15)</f>
        <v>0</v>
      </c>
    </row>
    <row r="17" spans="1:7" x14ac:dyDescent="0.25">
      <c r="A17" s="6" t="s">
        <v>26</v>
      </c>
      <c r="B17" s="32"/>
      <c r="C17" s="33"/>
      <c r="D17" s="33"/>
      <c r="E17" s="33"/>
      <c r="F17" s="33"/>
      <c r="G17" s="34"/>
    </row>
    <row r="18" spans="1:7" ht="15" customHeight="1" x14ac:dyDescent="0.25">
      <c r="A18" s="3" t="s">
        <v>33</v>
      </c>
      <c r="B18" s="8">
        <v>4</v>
      </c>
      <c r="C18" s="8">
        <v>198000</v>
      </c>
      <c r="D18" s="8">
        <v>2</v>
      </c>
      <c r="E18" s="51">
        <v>99000</v>
      </c>
      <c r="F18" s="8"/>
      <c r="G18" s="35"/>
    </row>
    <row r="19" spans="1:7" ht="15" customHeight="1" x14ac:dyDescent="0.25">
      <c r="A19" s="3" t="s">
        <v>31</v>
      </c>
      <c r="B19" s="8">
        <v>12</v>
      </c>
      <c r="C19" s="8">
        <v>432000</v>
      </c>
      <c r="D19" s="8"/>
      <c r="E19" s="51"/>
      <c r="F19" s="8"/>
      <c r="G19" s="35"/>
    </row>
    <row r="20" spans="1:7" ht="15" customHeight="1" x14ac:dyDescent="0.25">
      <c r="A20" s="3" t="s">
        <v>32</v>
      </c>
      <c r="B20" s="8">
        <v>5</v>
      </c>
      <c r="C20" s="8">
        <v>180000</v>
      </c>
      <c r="D20" s="8"/>
      <c r="E20" s="51"/>
      <c r="F20" s="8"/>
      <c r="G20" s="35"/>
    </row>
    <row r="21" spans="1:7" x14ac:dyDescent="0.25">
      <c r="A21" s="3" t="s">
        <v>7</v>
      </c>
      <c r="B21" s="36"/>
      <c r="C21" s="8">
        <v>100000</v>
      </c>
      <c r="D21" s="36"/>
      <c r="E21" s="51"/>
      <c r="F21" s="36"/>
      <c r="G21" s="35"/>
    </row>
    <row r="22" spans="1:7" x14ac:dyDescent="0.25">
      <c r="A22" s="3" t="s">
        <v>8</v>
      </c>
      <c r="B22" s="37"/>
      <c r="C22" s="8">
        <v>230000</v>
      </c>
      <c r="D22" s="37"/>
      <c r="E22" s="51"/>
      <c r="F22" s="37"/>
      <c r="G22" s="35"/>
    </row>
    <row r="23" spans="1:7" ht="14.4" thickBot="1" x14ac:dyDescent="0.3">
      <c r="A23" s="4" t="s">
        <v>9</v>
      </c>
      <c r="B23" s="38"/>
      <c r="C23" s="39">
        <v>109000</v>
      </c>
      <c r="D23" s="38"/>
      <c r="E23" s="50"/>
      <c r="F23" s="38"/>
      <c r="G23" s="40"/>
    </row>
    <row r="24" spans="1:7" ht="14.4" thickBot="1" x14ac:dyDescent="0.3">
      <c r="A24" s="7" t="s">
        <v>4</v>
      </c>
      <c r="B24" s="41"/>
      <c r="C24" s="9">
        <f>SUM(C18:C23)</f>
        <v>1249000</v>
      </c>
      <c r="D24" s="41"/>
      <c r="E24" s="52">
        <f>SUM(E18:E23)</f>
        <v>99000</v>
      </c>
      <c r="F24" s="41"/>
      <c r="G24" s="12">
        <f>SUM(G18:G23)</f>
        <v>0</v>
      </c>
    </row>
    <row r="25" spans="1:7" ht="27" thickBot="1" x14ac:dyDescent="0.3">
      <c r="A25" s="5" t="s">
        <v>23</v>
      </c>
      <c r="B25" s="42"/>
      <c r="C25" s="39">
        <f>0.15*C24</f>
        <v>187350</v>
      </c>
      <c r="D25" s="42"/>
      <c r="E25" s="50"/>
      <c r="F25" s="42"/>
      <c r="G25" s="40"/>
    </row>
    <row r="26" spans="1:7" ht="14.4" thickBot="1" x14ac:dyDescent="0.3">
      <c r="A26" s="7" t="s">
        <v>14</v>
      </c>
      <c r="B26" s="43"/>
      <c r="C26" s="9">
        <f>SUM(C24:C25)</f>
        <v>1436350</v>
      </c>
      <c r="D26" s="43"/>
      <c r="E26" s="52">
        <f>SUM(E24:E25)</f>
        <v>99000</v>
      </c>
      <c r="F26" s="43"/>
      <c r="G26" s="12">
        <f>SUM(G24:G25)</f>
        <v>0</v>
      </c>
    </row>
    <row r="27" spans="1:7" x14ac:dyDescent="0.25">
      <c r="A27" s="6" t="s">
        <v>27</v>
      </c>
      <c r="B27" s="32"/>
      <c r="C27" s="33"/>
      <c r="D27" s="33"/>
      <c r="E27" s="33"/>
      <c r="F27" s="33"/>
      <c r="G27" s="34"/>
    </row>
    <row r="28" spans="1:7" x14ac:dyDescent="0.25">
      <c r="A28" s="3" t="s">
        <v>33</v>
      </c>
      <c r="B28" s="8">
        <v>4</v>
      </c>
      <c r="C28" s="8">
        <v>202000</v>
      </c>
      <c r="D28" s="8">
        <v>2</v>
      </c>
      <c r="E28" s="51">
        <v>102000</v>
      </c>
      <c r="F28" s="8"/>
      <c r="G28" s="35"/>
    </row>
    <row r="29" spans="1:7" x14ac:dyDescent="0.25">
      <c r="A29" s="3" t="s">
        <v>31</v>
      </c>
      <c r="B29" s="8">
        <v>6</v>
      </c>
      <c r="C29" s="8">
        <v>456000</v>
      </c>
      <c r="D29" s="8"/>
      <c r="E29" s="51"/>
      <c r="F29" s="8"/>
      <c r="G29" s="35"/>
    </row>
    <row r="30" spans="1:7" x14ac:dyDescent="0.25">
      <c r="A30" s="3" t="s">
        <v>32</v>
      </c>
      <c r="B30" s="8">
        <v>6</v>
      </c>
      <c r="C30" s="8">
        <v>443000</v>
      </c>
      <c r="D30" s="8"/>
      <c r="E30" s="51"/>
      <c r="F30" s="8"/>
      <c r="G30" s="35"/>
    </row>
    <row r="31" spans="1:7" ht="13.5" customHeight="1" x14ac:dyDescent="0.25">
      <c r="A31" s="3" t="s">
        <v>7</v>
      </c>
      <c r="B31" s="36"/>
      <c r="C31" s="8"/>
      <c r="D31" s="36"/>
      <c r="E31" s="51"/>
      <c r="F31" s="36"/>
      <c r="G31" s="35"/>
    </row>
    <row r="32" spans="1:7" x14ac:dyDescent="0.25">
      <c r="A32" s="3" t="s">
        <v>8</v>
      </c>
      <c r="B32" s="37"/>
      <c r="C32" s="8">
        <v>220000</v>
      </c>
      <c r="D32" s="37"/>
      <c r="E32" s="51"/>
      <c r="F32" s="37"/>
      <c r="G32" s="35"/>
    </row>
    <row r="33" spans="1:7" ht="14.4" thickBot="1" x14ac:dyDescent="0.3">
      <c r="A33" s="4" t="s">
        <v>9</v>
      </c>
      <c r="B33" s="38"/>
      <c r="C33" s="39">
        <v>109000</v>
      </c>
      <c r="D33" s="38"/>
      <c r="E33" s="50"/>
      <c r="F33" s="38"/>
      <c r="G33" s="40"/>
    </row>
    <row r="34" spans="1:7" ht="14.4" thickBot="1" x14ac:dyDescent="0.3">
      <c r="A34" s="7" t="s">
        <v>4</v>
      </c>
      <c r="B34" s="41"/>
      <c r="C34" s="9">
        <f>SUM(C28:C33)</f>
        <v>1430000</v>
      </c>
      <c r="D34" s="41"/>
      <c r="E34" s="52">
        <f>SUM(E28:E33)</f>
        <v>102000</v>
      </c>
      <c r="F34" s="41"/>
      <c r="G34" s="12">
        <f>SUM(G28:G33)</f>
        <v>0</v>
      </c>
    </row>
    <row r="35" spans="1:7" ht="27" thickBot="1" x14ac:dyDescent="0.3">
      <c r="A35" s="5" t="s">
        <v>23</v>
      </c>
      <c r="B35" s="42"/>
      <c r="C35" s="39">
        <f>0.15*C34</f>
        <v>214500</v>
      </c>
      <c r="D35" s="42"/>
      <c r="E35" s="50"/>
      <c r="F35" s="42"/>
      <c r="G35" s="40"/>
    </row>
    <row r="36" spans="1:7" ht="14.4" thickBot="1" x14ac:dyDescent="0.3">
      <c r="A36" s="7" t="s">
        <v>15</v>
      </c>
      <c r="B36" s="43"/>
      <c r="C36" s="9">
        <f>SUM(C34:C35)</f>
        <v>1644500</v>
      </c>
      <c r="D36" s="43"/>
      <c r="E36" s="52">
        <f>SUM(E34:E35)</f>
        <v>102000</v>
      </c>
      <c r="F36" s="43"/>
      <c r="G36" s="12">
        <f>SUM(G34:G35)</f>
        <v>0</v>
      </c>
    </row>
    <row r="37" spans="1:7" x14ac:dyDescent="0.25">
      <c r="A37" s="6" t="s">
        <v>28</v>
      </c>
      <c r="B37" s="32"/>
      <c r="C37" s="33"/>
      <c r="D37" s="33"/>
      <c r="E37" s="33"/>
      <c r="F37" s="33"/>
      <c r="G37" s="34"/>
    </row>
    <row r="38" spans="1:7" x14ac:dyDescent="0.25">
      <c r="A38" s="3" t="s">
        <v>6</v>
      </c>
      <c r="B38" s="8">
        <v>4</v>
      </c>
      <c r="C38" s="8">
        <v>208000</v>
      </c>
      <c r="D38" s="8">
        <v>2</v>
      </c>
      <c r="E38" s="51">
        <v>104000</v>
      </c>
      <c r="F38" s="8"/>
      <c r="G38" s="35"/>
    </row>
    <row r="39" spans="1:7" x14ac:dyDescent="0.25">
      <c r="A39" s="3"/>
      <c r="B39" s="8">
        <v>7</v>
      </c>
      <c r="C39" s="8">
        <v>379000</v>
      </c>
      <c r="D39" s="8"/>
      <c r="E39" s="51"/>
      <c r="F39" s="8"/>
      <c r="G39" s="35"/>
    </row>
    <row r="40" spans="1:7" x14ac:dyDescent="0.25">
      <c r="A40" s="3"/>
      <c r="B40" s="8">
        <v>12</v>
      </c>
      <c r="C40" s="8">
        <v>468000</v>
      </c>
      <c r="D40" s="8"/>
      <c r="E40" s="51"/>
      <c r="F40" s="8"/>
      <c r="G40" s="35"/>
    </row>
    <row r="41" spans="1:7" x14ac:dyDescent="0.25">
      <c r="A41" s="3" t="s">
        <v>7</v>
      </c>
      <c r="B41" s="36"/>
      <c r="C41" s="8"/>
      <c r="D41" s="36"/>
      <c r="E41" s="51"/>
      <c r="F41" s="36"/>
      <c r="G41" s="35"/>
    </row>
    <row r="42" spans="1:7" ht="14.25" customHeight="1" x14ac:dyDescent="0.25">
      <c r="A42" s="3" t="s">
        <v>8</v>
      </c>
      <c r="B42" s="37"/>
      <c r="C42" s="8">
        <v>140000</v>
      </c>
      <c r="D42" s="37"/>
      <c r="E42" s="51"/>
      <c r="F42" s="37"/>
      <c r="G42" s="35"/>
    </row>
    <row r="43" spans="1:7" ht="14.4" thickBot="1" x14ac:dyDescent="0.3">
      <c r="A43" s="4" t="s">
        <v>9</v>
      </c>
      <c r="B43" s="38"/>
      <c r="C43" s="39">
        <v>40000</v>
      </c>
      <c r="D43" s="38"/>
      <c r="E43" s="50"/>
      <c r="F43" s="38"/>
      <c r="G43" s="40"/>
    </row>
    <row r="44" spans="1:7" ht="14.4" thickBot="1" x14ac:dyDescent="0.3">
      <c r="A44" s="7" t="s">
        <v>4</v>
      </c>
      <c r="B44" s="41"/>
      <c r="C44" s="9">
        <f>SUM(C38:C43)</f>
        <v>1235000</v>
      </c>
      <c r="D44" s="41"/>
      <c r="E44" s="52">
        <f>SUM(E38:E43)</f>
        <v>104000</v>
      </c>
      <c r="F44" s="41"/>
      <c r="G44" s="12">
        <f>SUM(G38:G43)</f>
        <v>0</v>
      </c>
    </row>
    <row r="45" spans="1:7" ht="27" thickBot="1" x14ac:dyDescent="0.3">
      <c r="A45" s="14" t="s">
        <v>23</v>
      </c>
      <c r="B45" s="44"/>
      <c r="C45" s="39">
        <f>0.15*C44</f>
        <v>185250</v>
      </c>
      <c r="D45" s="44"/>
      <c r="E45" s="53"/>
      <c r="F45" s="44"/>
      <c r="G45" s="46"/>
    </row>
    <row r="46" spans="1:7" ht="14.4" thickBot="1" x14ac:dyDescent="0.3">
      <c r="A46" s="7" t="s">
        <v>16</v>
      </c>
      <c r="B46" s="43"/>
      <c r="C46" s="9">
        <f>SUM(C44:C45)</f>
        <v>1420250</v>
      </c>
      <c r="D46" s="43"/>
      <c r="E46" s="52">
        <f>SUM(E44:E45)</f>
        <v>104000</v>
      </c>
      <c r="F46" s="43"/>
      <c r="G46" s="12">
        <f>SUM(G44:G45)</f>
        <v>0</v>
      </c>
    </row>
    <row r="47" spans="1:7" x14ac:dyDescent="0.25">
      <c r="A47" s="6" t="s">
        <v>29</v>
      </c>
      <c r="B47" s="32"/>
      <c r="C47" s="33"/>
      <c r="D47" s="33"/>
      <c r="E47" s="33"/>
      <c r="F47" s="33"/>
      <c r="G47" s="34"/>
    </row>
    <row r="48" spans="1:7" x14ac:dyDescent="0.25">
      <c r="A48" s="3" t="s">
        <v>33</v>
      </c>
      <c r="B48" s="8">
        <v>4</v>
      </c>
      <c r="C48" s="8">
        <v>212000</v>
      </c>
      <c r="D48" s="8">
        <v>2</v>
      </c>
      <c r="E48" s="51">
        <v>107000</v>
      </c>
      <c r="F48" s="8"/>
      <c r="G48" s="35"/>
    </row>
    <row r="49" spans="1:7" x14ac:dyDescent="0.25">
      <c r="A49" s="3" t="s">
        <v>31</v>
      </c>
      <c r="B49" s="8"/>
      <c r="C49" s="8"/>
      <c r="D49" s="8"/>
      <c r="E49" s="51"/>
      <c r="F49" s="8"/>
      <c r="G49" s="35"/>
    </row>
    <row r="50" spans="1:7" x14ac:dyDescent="0.25">
      <c r="A50" s="3" t="s">
        <v>32</v>
      </c>
      <c r="B50" s="8">
        <v>7</v>
      </c>
      <c r="C50" s="8">
        <v>389000</v>
      </c>
      <c r="D50" s="8"/>
      <c r="E50" s="51"/>
      <c r="F50" s="8"/>
      <c r="G50" s="35"/>
    </row>
    <row r="51" spans="1:7" x14ac:dyDescent="0.25">
      <c r="A51" s="3" t="s">
        <v>7</v>
      </c>
      <c r="B51" s="36"/>
      <c r="C51" s="8"/>
      <c r="D51" s="36"/>
      <c r="E51" s="51"/>
      <c r="F51" s="36"/>
      <c r="G51" s="35"/>
    </row>
    <row r="52" spans="1:7" x14ac:dyDescent="0.25">
      <c r="A52" s="3" t="s">
        <v>8</v>
      </c>
      <c r="B52" s="37"/>
      <c r="C52" s="8">
        <v>35000</v>
      </c>
      <c r="D52" s="37"/>
      <c r="E52" s="51"/>
      <c r="F52" s="37"/>
      <c r="G52" s="35"/>
    </row>
    <row r="53" spans="1:7" ht="17.25" customHeight="1" thickBot="1" x14ac:dyDescent="0.3">
      <c r="A53" s="4" t="s">
        <v>9</v>
      </c>
      <c r="B53" s="38"/>
      <c r="C53" s="39">
        <v>40000</v>
      </c>
      <c r="D53" s="38"/>
      <c r="E53" s="50"/>
      <c r="F53" s="38"/>
      <c r="G53" s="40"/>
    </row>
    <row r="54" spans="1:7" ht="14.4" thickBot="1" x14ac:dyDescent="0.3">
      <c r="A54" s="7" t="s">
        <v>4</v>
      </c>
      <c r="B54" s="41"/>
      <c r="C54" s="9">
        <f>SUM(C48:C53)</f>
        <v>676000</v>
      </c>
      <c r="D54" s="41"/>
      <c r="E54" s="52">
        <f>SUM(E48:E53)</f>
        <v>107000</v>
      </c>
      <c r="F54" s="41"/>
      <c r="G54" s="12">
        <f>SUM(G48:G53)</f>
        <v>0</v>
      </c>
    </row>
    <row r="55" spans="1:7" ht="27" thickBot="1" x14ac:dyDescent="0.3">
      <c r="A55" s="14" t="s">
        <v>23</v>
      </c>
      <c r="B55" s="44"/>
      <c r="C55" s="39">
        <f>0.15*C54</f>
        <v>101400</v>
      </c>
      <c r="D55" s="44"/>
      <c r="E55" s="53"/>
      <c r="F55" s="44"/>
      <c r="G55" s="46"/>
    </row>
    <row r="56" spans="1:7" ht="14.4" thickBot="1" x14ac:dyDescent="0.3">
      <c r="A56" s="7" t="s">
        <v>20</v>
      </c>
      <c r="B56" s="43"/>
      <c r="C56" s="9">
        <f>SUM(C54:C55)</f>
        <v>777400</v>
      </c>
      <c r="D56" s="43"/>
      <c r="E56" s="52">
        <f>SUM(E54:E55)</f>
        <v>107000</v>
      </c>
      <c r="F56" s="43"/>
      <c r="G56" s="12">
        <f>SUM(G54:G55)</f>
        <v>0</v>
      </c>
    </row>
    <row r="57" spans="1:7" x14ac:dyDescent="0.25">
      <c r="A57" s="6" t="s">
        <v>30</v>
      </c>
      <c r="B57" s="32"/>
      <c r="C57" s="33"/>
      <c r="D57" s="33"/>
      <c r="E57" s="33"/>
      <c r="F57" s="33"/>
      <c r="G57" s="34"/>
    </row>
    <row r="58" spans="1:7" x14ac:dyDescent="0.25">
      <c r="A58" s="3" t="s">
        <v>6</v>
      </c>
      <c r="B58" s="8"/>
      <c r="C58" s="8"/>
      <c r="D58" s="8"/>
      <c r="E58" s="51"/>
      <c r="F58" s="8"/>
      <c r="G58" s="35"/>
    </row>
    <row r="59" spans="1:7" x14ac:dyDescent="0.25">
      <c r="A59" s="3" t="s">
        <v>7</v>
      </c>
      <c r="B59" s="36"/>
      <c r="C59" s="8"/>
      <c r="D59" s="36"/>
      <c r="E59" s="51"/>
      <c r="F59" s="36"/>
      <c r="G59" s="35"/>
    </row>
    <row r="60" spans="1:7" x14ac:dyDescent="0.25">
      <c r="A60" s="3" t="s">
        <v>8</v>
      </c>
      <c r="B60" s="37"/>
      <c r="C60" s="8"/>
      <c r="D60" s="37"/>
      <c r="E60" s="51"/>
      <c r="F60" s="37"/>
      <c r="G60" s="35"/>
    </row>
    <row r="61" spans="1:7" ht="14.4" thickBot="1" x14ac:dyDescent="0.3">
      <c r="A61" s="4" t="s">
        <v>9</v>
      </c>
      <c r="B61" s="38"/>
      <c r="C61" s="39"/>
      <c r="D61" s="38"/>
      <c r="E61" s="50"/>
      <c r="F61" s="38"/>
      <c r="G61" s="40"/>
    </row>
    <row r="62" spans="1:7" ht="21" customHeight="1" thickBot="1" x14ac:dyDescent="0.3">
      <c r="A62" s="7" t="s">
        <v>4</v>
      </c>
      <c r="B62" s="41"/>
      <c r="C62" s="9">
        <f>SUM(C58:C61)</f>
        <v>0</v>
      </c>
      <c r="D62" s="41"/>
      <c r="E62" s="52">
        <f>SUM(E58:E61)</f>
        <v>0</v>
      </c>
      <c r="F62" s="41"/>
      <c r="G62" s="12">
        <f>SUM(G58:G61)</f>
        <v>0</v>
      </c>
    </row>
    <row r="63" spans="1:7" ht="27" thickBot="1" x14ac:dyDescent="0.3">
      <c r="A63" s="14" t="s">
        <v>23</v>
      </c>
      <c r="B63" s="44"/>
      <c r="C63" s="45"/>
      <c r="D63" s="44"/>
      <c r="E63" s="53"/>
      <c r="F63" s="44"/>
      <c r="G63" s="46"/>
    </row>
    <row r="64" spans="1:7" ht="14.4" thickBot="1" x14ac:dyDescent="0.3">
      <c r="A64" s="7" t="s">
        <v>21</v>
      </c>
      <c r="B64" s="43"/>
      <c r="C64" s="9">
        <f>SUM(C62:C63)</f>
        <v>0</v>
      </c>
      <c r="D64" s="43"/>
      <c r="E64" s="52">
        <f>SUM(E62:E63)</f>
        <v>0</v>
      </c>
      <c r="F64" s="43"/>
      <c r="G64" s="12">
        <f>SUM(G62:G63)</f>
        <v>0</v>
      </c>
    </row>
    <row r="65" spans="1:7" ht="16.2" thickBot="1" x14ac:dyDescent="0.35">
      <c r="A65" s="15" t="s">
        <v>17</v>
      </c>
      <c r="B65" s="47"/>
      <c r="C65" s="16">
        <f>C16+C26+C36+C46+C56+C64</f>
        <v>5994950</v>
      </c>
      <c r="D65" s="47"/>
      <c r="E65" s="54">
        <f>E16+E26+E36+E46+E56+E64</f>
        <v>509000</v>
      </c>
      <c r="F65" s="47"/>
      <c r="G65" s="16">
        <f>G16+G26+G36+G46+G56+G64</f>
        <v>0</v>
      </c>
    </row>
    <row r="66" spans="1:7" x14ac:dyDescent="0.25">
      <c r="A66" s="10"/>
      <c r="B66" s="48"/>
      <c r="C66" s="48"/>
      <c r="D66" s="48"/>
      <c r="E66" s="55"/>
      <c r="F66" s="48"/>
      <c r="G66" s="48"/>
    </row>
    <row r="67" spans="1:7" ht="14.4" thickBot="1" x14ac:dyDescent="0.3">
      <c r="A67" s="11" t="s">
        <v>10</v>
      </c>
      <c r="B67" s="48"/>
      <c r="C67" s="48"/>
      <c r="D67" s="48"/>
      <c r="E67" s="55"/>
      <c r="F67" s="48"/>
      <c r="G67" s="48"/>
    </row>
    <row r="68" spans="1:7" ht="57.9" customHeight="1" thickBot="1" x14ac:dyDescent="0.3">
      <c r="A68" s="18" t="s">
        <v>13</v>
      </c>
      <c r="B68" s="23"/>
      <c r="C68" s="23"/>
      <c r="D68" s="23"/>
      <c r="E68" s="23"/>
      <c r="F68" s="23"/>
      <c r="G68" s="24"/>
    </row>
    <row r="69" spans="1:7" x14ac:dyDescent="0.25">
      <c r="A69" s="2"/>
      <c r="B69" s="48"/>
      <c r="C69" s="48"/>
      <c r="D69" s="48"/>
      <c r="E69" s="55"/>
      <c r="F69" s="48"/>
      <c r="G69" s="48"/>
    </row>
    <row r="70" spans="1:7" ht="14.4" thickBot="1" x14ac:dyDescent="0.3">
      <c r="A70" s="11" t="s">
        <v>11</v>
      </c>
      <c r="B70" s="48"/>
      <c r="C70" s="48"/>
      <c r="D70" s="48"/>
      <c r="E70" s="55"/>
      <c r="F70" s="48"/>
      <c r="G70" s="48"/>
    </row>
    <row r="71" spans="1:7" ht="57.9" customHeight="1" thickBot="1" x14ac:dyDescent="0.3">
      <c r="A71" s="18" t="s">
        <v>35</v>
      </c>
      <c r="B71" s="19"/>
      <c r="C71" s="19"/>
      <c r="D71" s="19"/>
      <c r="E71" s="19"/>
      <c r="F71" s="19"/>
      <c r="G71" s="20"/>
    </row>
    <row r="72" spans="1:7" x14ac:dyDescent="0.25">
      <c r="A72" s="2"/>
      <c r="B72" s="48"/>
      <c r="C72" s="48"/>
      <c r="D72" s="48"/>
      <c r="E72" s="55"/>
      <c r="F72" s="48"/>
      <c r="G72" s="48"/>
    </row>
    <row r="73" spans="1:7" ht="14.4" thickBot="1" x14ac:dyDescent="0.3">
      <c r="A73" s="11" t="s">
        <v>12</v>
      </c>
      <c r="B73" s="48"/>
      <c r="C73" s="48"/>
      <c r="D73" s="48"/>
      <c r="E73" s="55"/>
      <c r="F73" s="48"/>
      <c r="G73" s="48"/>
    </row>
    <row r="74" spans="1:7" ht="57.9" customHeight="1" thickBot="1" x14ac:dyDescent="0.3">
      <c r="A74" s="18" t="s">
        <v>34</v>
      </c>
      <c r="B74" s="19"/>
      <c r="C74" s="19"/>
      <c r="D74" s="19"/>
      <c r="E74" s="19"/>
      <c r="F74" s="19"/>
      <c r="G74" s="20"/>
    </row>
    <row r="75" spans="1:7" x14ac:dyDescent="0.25">
      <c r="A75" s="2"/>
      <c r="B75" s="48"/>
      <c r="C75" s="48"/>
      <c r="D75" s="48"/>
      <c r="E75" s="55"/>
      <c r="F75" s="48"/>
      <c r="G75" s="48"/>
    </row>
    <row r="76" spans="1:7" ht="14.25" customHeight="1" x14ac:dyDescent="0.25"/>
    <row r="77" spans="1:7" ht="14.25" customHeight="1" x14ac:dyDescent="0.25"/>
    <row r="78" spans="1:7" ht="14.25" customHeight="1" x14ac:dyDescent="0.25"/>
    <row r="79" spans="1:7" ht="14.25" customHeight="1" x14ac:dyDescent="0.25"/>
    <row r="80" spans="1:7" ht="14.25" customHeight="1" x14ac:dyDescent="0.25"/>
    <row r="81" ht="14.25" customHeight="1" x14ac:dyDescent="0.25"/>
    <row r="82" ht="14.25" customHeight="1" x14ac:dyDescent="0.25"/>
    <row r="83" ht="14.25" customHeight="1" x14ac:dyDescent="0.25"/>
  </sheetData>
  <mergeCells count="15">
    <mergeCell ref="B2:G2"/>
    <mergeCell ref="B3:G3"/>
    <mergeCell ref="A74:G74"/>
    <mergeCell ref="B5:C5"/>
    <mergeCell ref="D5:E5"/>
    <mergeCell ref="F5:G5"/>
    <mergeCell ref="A5:A6"/>
    <mergeCell ref="B7:G7"/>
    <mergeCell ref="B47:G47"/>
    <mergeCell ref="B57:G57"/>
    <mergeCell ref="B17:G17"/>
    <mergeCell ref="B27:G27"/>
    <mergeCell ref="B37:G37"/>
    <mergeCell ref="A68:G68"/>
    <mergeCell ref="A71:G71"/>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248BE062959B5458B4AA534923A3B29" ma:contentTypeVersion="9" ma:contentTypeDescription="Opret et nyt dokument." ma:contentTypeScope="" ma:versionID="3007bb79cf8a15e28629c5fb88cf3f3c">
  <xsd:schema xmlns:xsd="http://www.w3.org/2001/XMLSchema" xmlns:xs="http://www.w3.org/2001/XMLSchema" xmlns:p="http://schemas.microsoft.com/office/2006/metadata/properties" xmlns:ns2="06074588-21dd-4f74-a0fc-a15e7b67372f" targetNamespace="http://schemas.microsoft.com/office/2006/metadata/properties" ma:root="true" ma:fieldsID="ee714802ff8be1cd13133961a93d7cd5" ns2:_="">
    <xsd:import namespace="06074588-21dd-4f74-a0fc-a15e7b6737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074588-21dd-4f74-a0fc-a15e7b6737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E67BDE-0F67-470E-8012-9C1438D3E197}"/>
</file>

<file path=customXml/itemProps2.xml><?xml version="1.0" encoding="utf-8"?>
<ds:datastoreItem xmlns:ds="http://schemas.openxmlformats.org/officeDocument/2006/customXml" ds:itemID="{DEFDC914-D398-4A7C-8FB2-FBE7D80ABB1B}"/>
</file>

<file path=customXml/itemProps3.xml><?xml version="1.0" encoding="utf-8"?>
<ds:datastoreItem xmlns:ds="http://schemas.openxmlformats.org/officeDocument/2006/customXml" ds:itemID="{72977D7D-90FB-41AD-AA7B-A225D611D2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Sheet1</vt:lpstr>
      <vt:lpstr>Sheet2</vt:lpstr>
      <vt:lpstr>Sheet3</vt:lpstr>
    </vt:vector>
  </TitlesOfParts>
  <Company>VELUX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Arnskov Olsen</dc:creator>
  <cp:lastModifiedBy>Marie Grimstrup</cp:lastModifiedBy>
  <cp:lastPrinted>2016-03-29T12:20:41Z</cp:lastPrinted>
  <dcterms:created xsi:type="dcterms:W3CDTF">2012-04-24T07:12:23Z</dcterms:created>
  <dcterms:modified xsi:type="dcterms:W3CDTF">2021-04-17T14:27:43Z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0x0101003248BE062959B5458B4AA534923A3B29</vt:lpwstr>
  </property>
</Properties>
</file>